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25"/>
  <workbookPr/>
  <mc:AlternateContent xmlns:mc="http://schemas.openxmlformats.org/markup-compatibility/2006">
    <mc:Choice Requires="x15">
      <x15ac:absPath xmlns:x15ac="http://schemas.microsoft.com/office/spreadsheetml/2010/11/ac" url="/Users/dmarsocci/Desktop/"/>
    </mc:Choice>
  </mc:AlternateContent>
  <xr:revisionPtr revIDLastSave="0" documentId="8_{510D664B-43EA-3248-BB01-C33E509BA644}" xr6:coauthVersionLast="47" xr6:coauthVersionMax="47" xr10:uidLastSave="{00000000-0000-0000-0000-000000000000}"/>
  <bookViews>
    <workbookView xWindow="360" yWindow="1880" windowWidth="24480" windowHeight="9960" xr2:uid="{00000000-000D-0000-FFFF-FFFF00000000}"/>
  </bookViews>
  <sheets>
    <sheet name="True Up Estimator" sheetId="1" r:id="rId1"/>
    <sheet name="How to Use" sheetId="2" r:id="rId2"/>
    <sheet name="Drop down lists" sheetId="3" state="hidden" r:id="rId3"/>
    <sheet name="IAAP Expense" sheetId="4"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 l="1"/>
  <c r="B15" i="1"/>
  <c r="G6542" i="4" l="1"/>
  <c r="G6541" i="4"/>
  <c r="G6540" i="4"/>
  <c r="G6539" i="4"/>
  <c r="G6538" i="4"/>
  <c r="G6537" i="4"/>
  <c r="G6536" i="4"/>
  <c r="G6535" i="4"/>
  <c r="G6534" i="4"/>
  <c r="G6533" i="4"/>
  <c r="G6532" i="4"/>
  <c r="G6531" i="4"/>
  <c r="G6530" i="4"/>
  <c r="G6529" i="4"/>
  <c r="G6528" i="4"/>
  <c r="G6527" i="4"/>
  <c r="G6526" i="4"/>
  <c r="G6525" i="4"/>
  <c r="G6524" i="4"/>
  <c r="G6523" i="4"/>
  <c r="G6522" i="4"/>
  <c r="G6521" i="4"/>
  <c r="G6520" i="4"/>
  <c r="G6519" i="4"/>
  <c r="G6518" i="4"/>
  <c r="G6517" i="4"/>
  <c r="G6516" i="4"/>
  <c r="G6515" i="4"/>
  <c r="G6514" i="4"/>
  <c r="G6513" i="4"/>
  <c r="G6512" i="4"/>
  <c r="G6511" i="4"/>
  <c r="G6510" i="4"/>
  <c r="G6509" i="4"/>
  <c r="G6508" i="4"/>
  <c r="G6507" i="4"/>
  <c r="G6506" i="4"/>
  <c r="G6505" i="4"/>
  <c r="G6504" i="4"/>
  <c r="G6503" i="4"/>
  <c r="G6502" i="4"/>
  <c r="G6501" i="4"/>
  <c r="G6500" i="4"/>
  <c r="G6499" i="4"/>
  <c r="G6498" i="4"/>
  <c r="G6497" i="4"/>
  <c r="G6496" i="4"/>
  <c r="G6495" i="4"/>
  <c r="G6494" i="4"/>
  <c r="G6493" i="4"/>
  <c r="G6492" i="4"/>
  <c r="G6491" i="4"/>
  <c r="G6490" i="4"/>
  <c r="G6489" i="4"/>
  <c r="G6488" i="4"/>
  <c r="G6487" i="4"/>
  <c r="G6486" i="4"/>
  <c r="G6485" i="4"/>
  <c r="G6484" i="4"/>
  <c r="G6483" i="4"/>
  <c r="G6482" i="4"/>
  <c r="G6481" i="4"/>
  <c r="G6480" i="4"/>
  <c r="G6479" i="4"/>
  <c r="G6478" i="4"/>
  <c r="G6477" i="4"/>
  <c r="G6476" i="4"/>
  <c r="G6475" i="4"/>
  <c r="G6474" i="4"/>
  <c r="G6473" i="4"/>
  <c r="G6472" i="4"/>
  <c r="G6471" i="4"/>
  <c r="G6470" i="4"/>
  <c r="G6469" i="4"/>
  <c r="G6468" i="4"/>
  <c r="G6467" i="4"/>
  <c r="G6466" i="4"/>
  <c r="G6465" i="4"/>
  <c r="G6464" i="4"/>
  <c r="G6463" i="4"/>
  <c r="G6462" i="4"/>
  <c r="G6461" i="4"/>
  <c r="G6460" i="4"/>
  <c r="G6459" i="4"/>
  <c r="G6458" i="4"/>
  <c r="G6457" i="4"/>
  <c r="G6456" i="4"/>
  <c r="G6455" i="4"/>
  <c r="G6454" i="4"/>
  <c r="G6453" i="4"/>
  <c r="G6452" i="4"/>
  <c r="G6451" i="4"/>
  <c r="G6450" i="4"/>
  <c r="G6449" i="4"/>
  <c r="G6448" i="4"/>
  <c r="G6447" i="4"/>
  <c r="G6446" i="4"/>
  <c r="G6445" i="4"/>
  <c r="G6444" i="4"/>
  <c r="G6443" i="4"/>
  <c r="G6442" i="4"/>
  <c r="G6441" i="4"/>
  <c r="G6440" i="4"/>
  <c r="G6439" i="4"/>
  <c r="G6438" i="4"/>
  <c r="G6437" i="4"/>
  <c r="G6436" i="4"/>
  <c r="G6435" i="4"/>
  <c r="G6434" i="4"/>
  <c r="G6433" i="4"/>
  <c r="G6432" i="4"/>
  <c r="G6431" i="4"/>
  <c r="G6430" i="4"/>
  <c r="G6429" i="4"/>
  <c r="G6428" i="4"/>
  <c r="G6427" i="4"/>
  <c r="G6426" i="4"/>
  <c r="G6425" i="4"/>
  <c r="G6424" i="4"/>
  <c r="G6423" i="4"/>
  <c r="G6422" i="4"/>
  <c r="G6421" i="4"/>
  <c r="G6420" i="4"/>
  <c r="G6419" i="4"/>
  <c r="G6418" i="4"/>
  <c r="G6417" i="4"/>
  <c r="G6416" i="4"/>
  <c r="G6415" i="4"/>
  <c r="G6414" i="4"/>
  <c r="G6413" i="4"/>
  <c r="G6412" i="4"/>
  <c r="G6411" i="4"/>
  <c r="G6410" i="4"/>
  <c r="G6409" i="4"/>
  <c r="G6408" i="4"/>
  <c r="G6407" i="4"/>
  <c r="G6406" i="4"/>
  <c r="G6405" i="4"/>
  <c r="G6404" i="4"/>
  <c r="G6403" i="4"/>
  <c r="G6402" i="4"/>
  <c r="G6401" i="4"/>
  <c r="G6400" i="4"/>
  <c r="G6399" i="4"/>
  <c r="G6398" i="4"/>
  <c r="G6397" i="4"/>
  <c r="G6396" i="4"/>
  <c r="G6395" i="4"/>
  <c r="G6394" i="4"/>
  <c r="G6393" i="4"/>
  <c r="G6392" i="4"/>
  <c r="G6391" i="4"/>
  <c r="G6390" i="4"/>
  <c r="G6389" i="4"/>
  <c r="G6388" i="4"/>
  <c r="G6387" i="4"/>
  <c r="G6386" i="4"/>
  <c r="G6385" i="4"/>
  <c r="G6384" i="4"/>
  <c r="G6383" i="4"/>
  <c r="G6382" i="4"/>
  <c r="G6381" i="4"/>
  <c r="G6380" i="4"/>
  <c r="G6379" i="4"/>
  <c r="G6378" i="4"/>
  <c r="G6377" i="4"/>
  <c r="G6376" i="4"/>
  <c r="G6375" i="4"/>
  <c r="G6374" i="4"/>
  <c r="G6373" i="4"/>
  <c r="G6372" i="4"/>
  <c r="G6371" i="4"/>
  <c r="G6370" i="4"/>
  <c r="G6369" i="4"/>
  <c r="G6368" i="4"/>
  <c r="G6367" i="4"/>
  <c r="G6366" i="4"/>
  <c r="G6365" i="4"/>
  <c r="G6364" i="4"/>
  <c r="G6363" i="4"/>
  <c r="G6362" i="4"/>
  <c r="G6361" i="4"/>
  <c r="G6360" i="4"/>
  <c r="G6359" i="4"/>
  <c r="G6358" i="4"/>
  <c r="G6357" i="4"/>
  <c r="G6356" i="4"/>
  <c r="G6355" i="4"/>
  <c r="G6354" i="4"/>
  <c r="G6353" i="4"/>
  <c r="G6352" i="4"/>
  <c r="G6351" i="4"/>
  <c r="G6350" i="4"/>
  <c r="G6349" i="4"/>
  <c r="G6348" i="4"/>
  <c r="G6347" i="4"/>
  <c r="G6346" i="4"/>
  <c r="G6345" i="4"/>
  <c r="G6344" i="4"/>
  <c r="G6343" i="4"/>
  <c r="G6342" i="4"/>
  <c r="G6341" i="4"/>
  <c r="G6340" i="4"/>
  <c r="G6339" i="4"/>
  <c r="G6338" i="4"/>
  <c r="G6337" i="4"/>
  <c r="G6336" i="4"/>
  <c r="G6335" i="4"/>
  <c r="G6334" i="4"/>
  <c r="G6333" i="4"/>
  <c r="G6332" i="4"/>
  <c r="G6331" i="4"/>
  <c r="G6330" i="4"/>
  <c r="G6329" i="4"/>
  <c r="G6328" i="4"/>
  <c r="G6327" i="4"/>
  <c r="G6326" i="4"/>
  <c r="G6325" i="4"/>
  <c r="G6324" i="4"/>
  <c r="G6323" i="4"/>
  <c r="G6322" i="4"/>
  <c r="G6321" i="4"/>
  <c r="G6320" i="4"/>
  <c r="G6319" i="4"/>
  <c r="G6318" i="4"/>
  <c r="G6317" i="4"/>
  <c r="G6316" i="4"/>
  <c r="G6315" i="4"/>
  <c r="G6314" i="4"/>
  <c r="G6313" i="4"/>
  <c r="G6312" i="4"/>
  <c r="G6311" i="4"/>
  <c r="G6310" i="4"/>
  <c r="G6309" i="4"/>
  <c r="G6308" i="4"/>
  <c r="G6307" i="4"/>
  <c r="G6306" i="4"/>
  <c r="G6305" i="4"/>
  <c r="G6304" i="4"/>
  <c r="G6303" i="4"/>
  <c r="G6302" i="4"/>
  <c r="G6301" i="4"/>
  <c r="G6300" i="4"/>
  <c r="G6299" i="4"/>
  <c r="G6298" i="4"/>
  <c r="G6297" i="4"/>
  <c r="G6296" i="4"/>
  <c r="G6295" i="4"/>
  <c r="G6294" i="4"/>
  <c r="G6293" i="4"/>
  <c r="G6292" i="4"/>
  <c r="G6291" i="4"/>
  <c r="G6290" i="4"/>
  <c r="G6289" i="4"/>
  <c r="G6288" i="4"/>
  <c r="G6287" i="4"/>
  <c r="G6286" i="4"/>
  <c r="G6285" i="4"/>
  <c r="G6284" i="4"/>
  <c r="G6283" i="4"/>
  <c r="G6282" i="4"/>
  <c r="G6281" i="4"/>
  <c r="G6280" i="4"/>
  <c r="G6279" i="4"/>
  <c r="G6278" i="4"/>
  <c r="G6277" i="4"/>
  <c r="G6276" i="4"/>
  <c r="G6275" i="4"/>
  <c r="G6274" i="4"/>
  <c r="G6273" i="4"/>
  <c r="G6272" i="4"/>
  <c r="G6271" i="4"/>
  <c r="G6270" i="4"/>
  <c r="G6269" i="4"/>
  <c r="G6268" i="4"/>
  <c r="G6267" i="4"/>
  <c r="G6266" i="4"/>
  <c r="G6265" i="4"/>
  <c r="G6264" i="4"/>
  <c r="G6263" i="4"/>
  <c r="G6262" i="4"/>
  <c r="G6261" i="4"/>
  <c r="G6260" i="4"/>
  <c r="G6259" i="4"/>
  <c r="G6258" i="4"/>
  <c r="G6257" i="4"/>
  <c r="G6256" i="4"/>
  <c r="G6255" i="4"/>
  <c r="G6254" i="4"/>
  <c r="G6253" i="4"/>
  <c r="G6252" i="4"/>
  <c r="G6251" i="4"/>
  <c r="G6250" i="4"/>
  <c r="G6249" i="4"/>
  <c r="G6248" i="4"/>
  <c r="G6247" i="4"/>
  <c r="G6246" i="4"/>
  <c r="G6245" i="4"/>
  <c r="G6244" i="4"/>
  <c r="G6243" i="4"/>
  <c r="G6242" i="4"/>
  <c r="G6241" i="4"/>
  <c r="G6240" i="4"/>
  <c r="G6239" i="4"/>
  <c r="G6238" i="4"/>
  <c r="G6237" i="4"/>
  <c r="G6236" i="4"/>
  <c r="G6235" i="4"/>
  <c r="G6234" i="4"/>
  <c r="G6233" i="4"/>
  <c r="G6232" i="4"/>
  <c r="G6231" i="4"/>
  <c r="G6230" i="4"/>
  <c r="G6229" i="4"/>
  <c r="G6228" i="4"/>
  <c r="G6227" i="4"/>
  <c r="G6226" i="4"/>
  <c r="G6225" i="4"/>
  <c r="G6224" i="4"/>
  <c r="G6223" i="4"/>
  <c r="G6222" i="4"/>
  <c r="G6221" i="4"/>
  <c r="G6220" i="4"/>
  <c r="G6219" i="4"/>
  <c r="G6218" i="4"/>
  <c r="G6217" i="4"/>
  <c r="G6216" i="4"/>
  <c r="G6215" i="4"/>
  <c r="G6214" i="4"/>
  <c r="G6213" i="4"/>
  <c r="G6212" i="4"/>
  <c r="G6211" i="4"/>
  <c r="G6210" i="4"/>
  <c r="G6209" i="4"/>
  <c r="G6208" i="4"/>
  <c r="G6207" i="4"/>
  <c r="G6206" i="4"/>
  <c r="G6205" i="4"/>
  <c r="G6204" i="4"/>
  <c r="G6203" i="4"/>
  <c r="G6202" i="4"/>
  <c r="G6201" i="4"/>
  <c r="G6200" i="4"/>
  <c r="G6199" i="4"/>
  <c r="G6198" i="4"/>
  <c r="G6197" i="4"/>
  <c r="G6196" i="4"/>
  <c r="G6195" i="4"/>
  <c r="G6194" i="4"/>
  <c r="G6193" i="4"/>
  <c r="G6192" i="4"/>
  <c r="G6191" i="4"/>
  <c r="G6190" i="4"/>
  <c r="G6189" i="4"/>
  <c r="G6188" i="4"/>
  <c r="G6187" i="4"/>
  <c r="G6186" i="4"/>
  <c r="G6185" i="4"/>
  <c r="G6184" i="4"/>
  <c r="G6183" i="4"/>
  <c r="G6182" i="4"/>
  <c r="G6181" i="4"/>
  <c r="G6180" i="4"/>
  <c r="G6179" i="4"/>
  <c r="G6178" i="4"/>
  <c r="G6177" i="4"/>
  <c r="G6176" i="4"/>
  <c r="G6175" i="4"/>
  <c r="G6174" i="4"/>
  <c r="G6173" i="4"/>
  <c r="G6172" i="4"/>
  <c r="G6171" i="4"/>
  <c r="G6170" i="4"/>
  <c r="G6169" i="4"/>
  <c r="G6168" i="4"/>
  <c r="G6167" i="4"/>
  <c r="G6166" i="4"/>
  <c r="G6165" i="4"/>
  <c r="G6164" i="4"/>
  <c r="G6163" i="4"/>
  <c r="G6162" i="4"/>
  <c r="G6161" i="4"/>
  <c r="G6160" i="4"/>
  <c r="G6159" i="4"/>
  <c r="G6158" i="4"/>
  <c r="G6157" i="4"/>
  <c r="G6156" i="4"/>
  <c r="G6155" i="4"/>
  <c r="G6154" i="4"/>
  <c r="G6153" i="4"/>
  <c r="G6152" i="4"/>
  <c r="G6151" i="4"/>
  <c r="G6150" i="4"/>
  <c r="G6149" i="4"/>
  <c r="G6148" i="4"/>
  <c r="G6147" i="4"/>
  <c r="G6146" i="4"/>
  <c r="G6145" i="4"/>
  <c r="G6144" i="4"/>
  <c r="G6143" i="4"/>
  <c r="G6142" i="4"/>
  <c r="G6141" i="4"/>
  <c r="G6140" i="4"/>
  <c r="G6139" i="4"/>
  <c r="G6138" i="4"/>
  <c r="G6137" i="4"/>
  <c r="G6136" i="4"/>
  <c r="G6135" i="4"/>
  <c r="G6134" i="4"/>
  <c r="G6133" i="4"/>
  <c r="G6132" i="4"/>
  <c r="G6131" i="4"/>
  <c r="G6130" i="4"/>
  <c r="G6129" i="4"/>
  <c r="G6128" i="4"/>
  <c r="G6127" i="4"/>
  <c r="G6126" i="4"/>
  <c r="G6125" i="4"/>
  <c r="G6124" i="4"/>
  <c r="G6123" i="4"/>
  <c r="G6122" i="4"/>
  <c r="G6121" i="4"/>
  <c r="G6120" i="4"/>
  <c r="G6119" i="4"/>
  <c r="G6118" i="4"/>
  <c r="G6117" i="4"/>
  <c r="G6116" i="4"/>
  <c r="G6115" i="4"/>
  <c r="G6114" i="4"/>
  <c r="G6113" i="4"/>
  <c r="G6112" i="4"/>
  <c r="G6111" i="4"/>
  <c r="G6110" i="4"/>
  <c r="G6109" i="4"/>
  <c r="G6108" i="4"/>
  <c r="G6107" i="4"/>
  <c r="G6106" i="4"/>
  <c r="G6105" i="4"/>
  <c r="G6104" i="4"/>
  <c r="G6103" i="4"/>
  <c r="G6102" i="4"/>
  <c r="G6101" i="4"/>
  <c r="G6100" i="4"/>
  <c r="G6099" i="4"/>
  <c r="G6098" i="4"/>
  <c r="G6097" i="4"/>
  <c r="G6096" i="4"/>
  <c r="G6095" i="4"/>
  <c r="G6094" i="4"/>
  <c r="G6093" i="4"/>
  <c r="G6092" i="4"/>
  <c r="G6091" i="4"/>
  <c r="G6090" i="4"/>
  <c r="G6089" i="4"/>
  <c r="G6088" i="4"/>
  <c r="G6087" i="4"/>
  <c r="G6086" i="4"/>
  <c r="G6085" i="4"/>
  <c r="G6084" i="4"/>
  <c r="G6083" i="4"/>
  <c r="G6082" i="4"/>
  <c r="G6081" i="4"/>
  <c r="G6080" i="4"/>
  <c r="G6079" i="4"/>
  <c r="G6078" i="4"/>
  <c r="G6077" i="4"/>
  <c r="G6076" i="4"/>
  <c r="G6075" i="4"/>
  <c r="G6074" i="4"/>
  <c r="G6073" i="4"/>
  <c r="G6072" i="4"/>
  <c r="G6071" i="4"/>
  <c r="G6070" i="4"/>
  <c r="G6069" i="4"/>
  <c r="G6068" i="4"/>
  <c r="G6067" i="4"/>
  <c r="G6066" i="4"/>
  <c r="G6065" i="4"/>
  <c r="G6064" i="4"/>
  <c r="G6063" i="4"/>
  <c r="G6062" i="4"/>
  <c r="G6061" i="4"/>
  <c r="G6060" i="4"/>
  <c r="G6059" i="4"/>
  <c r="G6058" i="4"/>
  <c r="G6057" i="4"/>
  <c r="G6056" i="4"/>
  <c r="G6055" i="4"/>
  <c r="G6054" i="4"/>
  <c r="G6053" i="4"/>
  <c r="G6052" i="4"/>
  <c r="G6051" i="4"/>
  <c r="G6050" i="4"/>
  <c r="G6049" i="4"/>
  <c r="G6048" i="4"/>
  <c r="G6047" i="4"/>
  <c r="G6046" i="4"/>
  <c r="G6045" i="4"/>
  <c r="G6044" i="4"/>
  <c r="G6043" i="4"/>
  <c r="G6042" i="4"/>
  <c r="G6041" i="4"/>
  <c r="G6040" i="4"/>
  <c r="G6039" i="4"/>
  <c r="G6038" i="4"/>
  <c r="G6037" i="4"/>
  <c r="G6036" i="4"/>
  <c r="G6035" i="4"/>
  <c r="G6034" i="4"/>
  <c r="G6033" i="4"/>
  <c r="G6032" i="4"/>
  <c r="G6031" i="4"/>
  <c r="G6030" i="4"/>
  <c r="G6029" i="4"/>
  <c r="G6028" i="4"/>
  <c r="G6027" i="4"/>
  <c r="G6026" i="4"/>
  <c r="G6025" i="4"/>
  <c r="G6024" i="4"/>
  <c r="G6023" i="4"/>
  <c r="G6022" i="4"/>
  <c r="G6021" i="4"/>
  <c r="G6020" i="4"/>
  <c r="G6019" i="4"/>
  <c r="G6018" i="4"/>
  <c r="G6017" i="4"/>
  <c r="G6016" i="4"/>
  <c r="G6015" i="4"/>
  <c r="G6014" i="4"/>
  <c r="G6013" i="4"/>
  <c r="G6012" i="4"/>
  <c r="G6011" i="4"/>
  <c r="G6010" i="4"/>
  <c r="G6009" i="4"/>
  <c r="G6008" i="4"/>
  <c r="G6007" i="4"/>
  <c r="G6006" i="4"/>
  <c r="G6005" i="4"/>
  <c r="G6004" i="4"/>
  <c r="G6003" i="4"/>
  <c r="G6002" i="4"/>
  <c r="G6001" i="4"/>
  <c r="G6000" i="4"/>
  <c r="G5999" i="4"/>
  <c r="G5998" i="4"/>
  <c r="G5997" i="4"/>
  <c r="G5996" i="4"/>
  <c r="G5995" i="4"/>
  <c r="G5994" i="4"/>
  <c r="G5993" i="4"/>
  <c r="G5992" i="4"/>
  <c r="G5991" i="4"/>
  <c r="G5990" i="4"/>
  <c r="G5989" i="4"/>
  <c r="G5988" i="4"/>
  <c r="G5987" i="4"/>
  <c r="G5986" i="4"/>
  <c r="G5985" i="4"/>
  <c r="G5984" i="4"/>
  <c r="G5983" i="4"/>
  <c r="G5982" i="4"/>
  <c r="G5981" i="4"/>
  <c r="G5980" i="4"/>
  <c r="G5979" i="4"/>
  <c r="G5978" i="4"/>
  <c r="G5977" i="4"/>
  <c r="G5976" i="4"/>
  <c r="G5975" i="4"/>
  <c r="G5974" i="4"/>
  <c r="G5973" i="4"/>
  <c r="G5972" i="4"/>
  <c r="G5971" i="4"/>
  <c r="G5970" i="4"/>
  <c r="G5969" i="4"/>
  <c r="G5968" i="4"/>
  <c r="G5967" i="4"/>
  <c r="G5966" i="4"/>
  <c r="G5965" i="4"/>
  <c r="G5964" i="4"/>
  <c r="G5963" i="4"/>
  <c r="G5962" i="4"/>
  <c r="G5961" i="4"/>
  <c r="G5960" i="4"/>
  <c r="G5959" i="4"/>
  <c r="G5958" i="4"/>
  <c r="G5957" i="4"/>
  <c r="G5956" i="4"/>
  <c r="G5955" i="4"/>
  <c r="G5954" i="4"/>
  <c r="G5953" i="4"/>
  <c r="G5952" i="4"/>
  <c r="G5951" i="4"/>
  <c r="G5950" i="4"/>
  <c r="G5949" i="4"/>
  <c r="G5948" i="4"/>
  <c r="G5947" i="4"/>
  <c r="G5946" i="4"/>
  <c r="G5945" i="4"/>
  <c r="G5944" i="4"/>
  <c r="G5943" i="4"/>
  <c r="G5942" i="4"/>
  <c r="G5941" i="4"/>
  <c r="G5940" i="4"/>
  <c r="G5939" i="4"/>
  <c r="G5938" i="4"/>
  <c r="G5937" i="4"/>
  <c r="G5936" i="4"/>
  <c r="G5935" i="4"/>
  <c r="G5934" i="4"/>
  <c r="G5933" i="4"/>
  <c r="G5932" i="4"/>
  <c r="G5931" i="4"/>
  <c r="G5930" i="4"/>
  <c r="G5929" i="4"/>
  <c r="G5928" i="4"/>
  <c r="G5927" i="4"/>
  <c r="G5926" i="4"/>
  <c r="G5925" i="4"/>
  <c r="G5924" i="4"/>
  <c r="G5923" i="4"/>
  <c r="G5922" i="4"/>
  <c r="G5921" i="4"/>
  <c r="G5920" i="4"/>
  <c r="G5919" i="4"/>
  <c r="G5918" i="4"/>
  <c r="G5917" i="4"/>
  <c r="G5916" i="4"/>
  <c r="G5915" i="4"/>
  <c r="G5914" i="4"/>
  <c r="G5913" i="4"/>
  <c r="G5912" i="4"/>
  <c r="G5911" i="4"/>
  <c r="G5910" i="4"/>
  <c r="G5909" i="4"/>
  <c r="G5908" i="4"/>
  <c r="G5907" i="4"/>
  <c r="G5906" i="4"/>
  <c r="G5905" i="4"/>
  <c r="G5904" i="4"/>
  <c r="G5903" i="4"/>
  <c r="G5902" i="4"/>
  <c r="G5901" i="4"/>
  <c r="G5900" i="4"/>
  <c r="G5899" i="4"/>
  <c r="G5898" i="4"/>
  <c r="G5897" i="4"/>
  <c r="G5896" i="4"/>
  <c r="G5895" i="4"/>
  <c r="G5894" i="4"/>
  <c r="G5893" i="4"/>
  <c r="G5892" i="4"/>
  <c r="G5891" i="4"/>
  <c r="G5890" i="4"/>
  <c r="G5889" i="4"/>
  <c r="G5888" i="4"/>
  <c r="G5887" i="4"/>
  <c r="G5886" i="4"/>
  <c r="G5885" i="4"/>
  <c r="G5884" i="4"/>
  <c r="G5883" i="4"/>
  <c r="G5882" i="4"/>
  <c r="G5881" i="4"/>
  <c r="G5880" i="4"/>
  <c r="G5879" i="4"/>
  <c r="G5878" i="4"/>
  <c r="G5877" i="4"/>
  <c r="G5876" i="4"/>
  <c r="G5875" i="4"/>
  <c r="G5874" i="4"/>
  <c r="G5873" i="4"/>
  <c r="G5872" i="4"/>
  <c r="G5871" i="4"/>
  <c r="G5870" i="4"/>
  <c r="G5869" i="4"/>
  <c r="G5868" i="4"/>
  <c r="G5867" i="4"/>
  <c r="G5866" i="4"/>
  <c r="G5865" i="4"/>
  <c r="G5864" i="4"/>
  <c r="G5863" i="4"/>
  <c r="G5862" i="4"/>
  <c r="G5861" i="4"/>
  <c r="G5860" i="4"/>
  <c r="G5859" i="4"/>
  <c r="G5858" i="4"/>
  <c r="G5857" i="4"/>
  <c r="G5856" i="4"/>
  <c r="G5855" i="4"/>
  <c r="G5854" i="4"/>
  <c r="G5853" i="4"/>
  <c r="G5852" i="4"/>
  <c r="G5851" i="4"/>
  <c r="G5850" i="4"/>
  <c r="G5849" i="4"/>
  <c r="G5848" i="4"/>
  <c r="G5847" i="4"/>
  <c r="G5846" i="4"/>
  <c r="G5845" i="4"/>
  <c r="G5844" i="4"/>
  <c r="G5843" i="4"/>
  <c r="G5842" i="4"/>
  <c r="G5841" i="4"/>
  <c r="G5840" i="4"/>
  <c r="G5839" i="4"/>
  <c r="G5838" i="4"/>
  <c r="G5837" i="4"/>
  <c r="G5836" i="4"/>
  <c r="G5835" i="4"/>
  <c r="G5834" i="4"/>
  <c r="G5833" i="4"/>
  <c r="G5832" i="4"/>
  <c r="G5831" i="4"/>
  <c r="G5830" i="4"/>
  <c r="G5829" i="4"/>
  <c r="G5828" i="4"/>
  <c r="G5827" i="4"/>
  <c r="G5826" i="4"/>
  <c r="G5825" i="4"/>
  <c r="G5824" i="4"/>
  <c r="G5823" i="4"/>
  <c r="G5822" i="4"/>
  <c r="G5821" i="4"/>
  <c r="G5820" i="4"/>
  <c r="G5819" i="4"/>
  <c r="G5818" i="4"/>
  <c r="G5817" i="4"/>
  <c r="G5816" i="4"/>
  <c r="G5815" i="4"/>
  <c r="G5814" i="4"/>
  <c r="G5813" i="4"/>
  <c r="G5812" i="4"/>
  <c r="G5811" i="4"/>
  <c r="G5810" i="4"/>
  <c r="G5809" i="4"/>
  <c r="G5808" i="4"/>
  <c r="G5807" i="4"/>
  <c r="G5806" i="4"/>
  <c r="G5805" i="4"/>
  <c r="G5804" i="4"/>
  <c r="G5803" i="4"/>
  <c r="G5802" i="4"/>
  <c r="G5801" i="4"/>
  <c r="G5800" i="4"/>
  <c r="G5799" i="4"/>
  <c r="G5798" i="4"/>
  <c r="G5797" i="4"/>
  <c r="G5796" i="4"/>
  <c r="G5795" i="4"/>
  <c r="G5794" i="4"/>
  <c r="G5793" i="4"/>
  <c r="G5792" i="4"/>
  <c r="G5791" i="4"/>
  <c r="G5790" i="4"/>
  <c r="G5789" i="4"/>
  <c r="G5788" i="4"/>
  <c r="G5787" i="4"/>
  <c r="G5786" i="4"/>
  <c r="G5785" i="4"/>
  <c r="G5784" i="4"/>
  <c r="G5783" i="4"/>
  <c r="G5782" i="4"/>
  <c r="G5781" i="4"/>
  <c r="G5780" i="4"/>
  <c r="G5779" i="4"/>
  <c r="G5778" i="4"/>
  <c r="G5777" i="4"/>
  <c r="G5776" i="4"/>
  <c r="G5775" i="4"/>
  <c r="G5774" i="4"/>
  <c r="G5773" i="4"/>
  <c r="G5772" i="4"/>
  <c r="G5771" i="4"/>
  <c r="G5770" i="4"/>
  <c r="G5769" i="4"/>
  <c r="G5768" i="4"/>
  <c r="G5767" i="4"/>
  <c r="G5766" i="4"/>
  <c r="G5765" i="4"/>
  <c r="G5764" i="4"/>
  <c r="G5763" i="4"/>
  <c r="G5762" i="4"/>
  <c r="G5761" i="4"/>
  <c r="G5760" i="4"/>
  <c r="G5759" i="4"/>
  <c r="G5758" i="4"/>
  <c r="G5757" i="4"/>
  <c r="G5756" i="4"/>
  <c r="G5755" i="4"/>
  <c r="G5754" i="4"/>
  <c r="G5753" i="4"/>
  <c r="G5752" i="4"/>
  <c r="G5751" i="4"/>
  <c r="G5750" i="4"/>
  <c r="G5749" i="4"/>
  <c r="G5748" i="4"/>
  <c r="G5747" i="4"/>
  <c r="G5746" i="4"/>
  <c r="G5745" i="4"/>
  <c r="G5744" i="4"/>
  <c r="G5743" i="4"/>
  <c r="G5742" i="4"/>
  <c r="G5741" i="4"/>
  <c r="G5740" i="4"/>
  <c r="G5739" i="4"/>
  <c r="G5738" i="4"/>
  <c r="G5737" i="4"/>
  <c r="G5736" i="4"/>
  <c r="G5735" i="4"/>
  <c r="G5734" i="4"/>
  <c r="G5733" i="4"/>
  <c r="G5732" i="4"/>
  <c r="G5731" i="4"/>
  <c r="G5730" i="4"/>
  <c r="G5729" i="4"/>
  <c r="G5728" i="4"/>
  <c r="G5727" i="4"/>
  <c r="G5726" i="4"/>
  <c r="G5725" i="4"/>
  <c r="G5724" i="4"/>
  <c r="G5723" i="4"/>
  <c r="G5722" i="4"/>
  <c r="G5721" i="4"/>
  <c r="G5720" i="4"/>
  <c r="G5719" i="4"/>
  <c r="G5718" i="4"/>
  <c r="G5717" i="4"/>
  <c r="G5716" i="4"/>
  <c r="G5715" i="4"/>
  <c r="G5714" i="4"/>
  <c r="G5713" i="4"/>
  <c r="G5712" i="4"/>
  <c r="G5711" i="4"/>
  <c r="G5710" i="4"/>
  <c r="G5709" i="4"/>
  <c r="G5708" i="4"/>
  <c r="G5707" i="4"/>
  <c r="G5706" i="4"/>
  <c r="G5705" i="4"/>
  <c r="G5704" i="4"/>
  <c r="G5703" i="4"/>
  <c r="G5702" i="4"/>
  <c r="G5701" i="4"/>
  <c r="G5700" i="4"/>
  <c r="G5699" i="4"/>
  <c r="G5698" i="4"/>
  <c r="G5697" i="4"/>
  <c r="G5696" i="4"/>
  <c r="G5695" i="4"/>
  <c r="G5694" i="4"/>
  <c r="G5693" i="4"/>
  <c r="G5692" i="4"/>
  <c r="G5691" i="4"/>
  <c r="G5690" i="4"/>
  <c r="G5689" i="4"/>
  <c r="G5688" i="4"/>
  <c r="G5687" i="4"/>
  <c r="G5686" i="4"/>
  <c r="G5685" i="4"/>
  <c r="G5684" i="4"/>
  <c r="G5683" i="4"/>
  <c r="G5682" i="4"/>
  <c r="G5681" i="4"/>
  <c r="G5680" i="4"/>
  <c r="G5679" i="4"/>
  <c r="G5678" i="4"/>
  <c r="G5677" i="4"/>
  <c r="G5676" i="4"/>
  <c r="G5675" i="4"/>
  <c r="G5674" i="4"/>
  <c r="G5673" i="4"/>
  <c r="G5672" i="4"/>
  <c r="G5671" i="4"/>
  <c r="G5670" i="4"/>
  <c r="G5669" i="4"/>
  <c r="G5668" i="4"/>
  <c r="G5667" i="4"/>
  <c r="G5666" i="4"/>
  <c r="G5665" i="4"/>
  <c r="G5664" i="4"/>
  <c r="G5663" i="4"/>
  <c r="G5662" i="4"/>
  <c r="G5661" i="4"/>
  <c r="G5660" i="4"/>
  <c r="G5659" i="4"/>
  <c r="G5658" i="4"/>
  <c r="G5657" i="4"/>
  <c r="G5656" i="4"/>
  <c r="G5655" i="4"/>
  <c r="G5654" i="4"/>
  <c r="G5653" i="4"/>
  <c r="G5652" i="4"/>
  <c r="G5651" i="4"/>
  <c r="G5650" i="4"/>
  <c r="G5649" i="4"/>
  <c r="G5648" i="4"/>
  <c r="G5647" i="4"/>
  <c r="G5646" i="4"/>
  <c r="G5645" i="4"/>
  <c r="G5644" i="4"/>
  <c r="G5643" i="4"/>
  <c r="G5642" i="4"/>
  <c r="G5641" i="4"/>
  <c r="G5640" i="4"/>
  <c r="G5639" i="4"/>
  <c r="G5638" i="4"/>
  <c r="G5637" i="4"/>
  <c r="G5636" i="4"/>
  <c r="G5635" i="4"/>
  <c r="G5634" i="4"/>
  <c r="G5633" i="4"/>
  <c r="G5632" i="4"/>
  <c r="G5631" i="4"/>
  <c r="G5630" i="4"/>
  <c r="G5629" i="4"/>
  <c r="G5628" i="4"/>
  <c r="G5627" i="4"/>
  <c r="G5626" i="4"/>
  <c r="G5625" i="4"/>
  <c r="G5624" i="4"/>
  <c r="G5623" i="4"/>
  <c r="G5622" i="4"/>
  <c r="G5621" i="4"/>
  <c r="G5620" i="4"/>
  <c r="G5619" i="4"/>
  <c r="G5618" i="4"/>
  <c r="G5617" i="4"/>
  <c r="G5616" i="4"/>
  <c r="G5615" i="4"/>
  <c r="G5614" i="4"/>
  <c r="G5613" i="4"/>
  <c r="G5612" i="4"/>
  <c r="G5611" i="4"/>
  <c r="G5610" i="4"/>
  <c r="G5609" i="4"/>
  <c r="G5608" i="4"/>
  <c r="G5607" i="4"/>
  <c r="G5606" i="4"/>
  <c r="G5605" i="4"/>
  <c r="G5604" i="4"/>
  <c r="G5603" i="4"/>
  <c r="G5602" i="4"/>
  <c r="G5601" i="4"/>
  <c r="G5600" i="4"/>
  <c r="G5599" i="4"/>
  <c r="G5598" i="4"/>
  <c r="G5597" i="4"/>
  <c r="G5596" i="4"/>
  <c r="G5595" i="4"/>
  <c r="G5594" i="4"/>
  <c r="G5593" i="4"/>
  <c r="G5592" i="4"/>
  <c r="G5591" i="4"/>
  <c r="G5590" i="4"/>
  <c r="G5589" i="4"/>
  <c r="G5588" i="4"/>
  <c r="G5587" i="4"/>
  <c r="G5586" i="4"/>
  <c r="G5585" i="4"/>
  <c r="G5584" i="4"/>
  <c r="G5583" i="4"/>
  <c r="G5582" i="4"/>
  <c r="G5581" i="4"/>
  <c r="G5580" i="4"/>
  <c r="G5579" i="4"/>
  <c r="G5578" i="4"/>
  <c r="G5577" i="4"/>
  <c r="G5576" i="4"/>
  <c r="G5575" i="4"/>
  <c r="G5574" i="4"/>
  <c r="G5573" i="4"/>
  <c r="G5572" i="4"/>
  <c r="G5571" i="4"/>
  <c r="G5570" i="4"/>
  <c r="G5569" i="4"/>
  <c r="G5568" i="4"/>
  <c r="G5567" i="4"/>
  <c r="G5566" i="4"/>
  <c r="G5565" i="4"/>
  <c r="G5564" i="4"/>
  <c r="G5563" i="4"/>
  <c r="G5562" i="4"/>
  <c r="G5561" i="4"/>
  <c r="G5560" i="4"/>
  <c r="G5559" i="4"/>
  <c r="G5558" i="4"/>
  <c r="G5557" i="4"/>
  <c r="G5556" i="4"/>
  <c r="G5555" i="4"/>
  <c r="G5554" i="4"/>
  <c r="G5553" i="4"/>
  <c r="G5552" i="4"/>
  <c r="G5551" i="4"/>
  <c r="G5550" i="4"/>
  <c r="G5549" i="4"/>
  <c r="G5548" i="4"/>
  <c r="G5547" i="4"/>
  <c r="G5546" i="4"/>
  <c r="G5545" i="4"/>
  <c r="G5544" i="4"/>
  <c r="G5543" i="4"/>
  <c r="G5542" i="4"/>
  <c r="G5541" i="4"/>
  <c r="G5540" i="4"/>
  <c r="G5539" i="4"/>
  <c r="G5538" i="4"/>
  <c r="G5537" i="4"/>
  <c r="G5536" i="4"/>
  <c r="G5535" i="4"/>
  <c r="G5534" i="4"/>
  <c r="G5533" i="4"/>
  <c r="G5532" i="4"/>
  <c r="G5531" i="4"/>
  <c r="G5530" i="4"/>
  <c r="G5529" i="4"/>
  <c r="G5528" i="4"/>
  <c r="G5527" i="4"/>
  <c r="G5526" i="4"/>
  <c r="G5525" i="4"/>
  <c r="G5524" i="4"/>
  <c r="G5523" i="4"/>
  <c r="G5522" i="4"/>
  <c r="G5521" i="4"/>
  <c r="G5520" i="4"/>
  <c r="G5519" i="4"/>
  <c r="G5518" i="4"/>
  <c r="G5517" i="4"/>
  <c r="G5516" i="4"/>
  <c r="G5515" i="4"/>
  <c r="G5514" i="4"/>
  <c r="G5513" i="4"/>
  <c r="G5512" i="4"/>
  <c r="G5511" i="4"/>
  <c r="G5510" i="4"/>
  <c r="G5509" i="4"/>
  <c r="G5508" i="4"/>
  <c r="G5507" i="4"/>
  <c r="G5506" i="4"/>
  <c r="G5505" i="4"/>
  <c r="G5504" i="4"/>
  <c r="G5503" i="4"/>
  <c r="G5502" i="4"/>
  <c r="G5501" i="4"/>
  <c r="G5500" i="4"/>
  <c r="G5499" i="4"/>
  <c r="G5498" i="4"/>
  <c r="G5497" i="4"/>
  <c r="G5496" i="4"/>
  <c r="G5495" i="4"/>
  <c r="G5494" i="4"/>
  <c r="G5493" i="4"/>
  <c r="G5492" i="4"/>
  <c r="G5491" i="4"/>
  <c r="G5490" i="4"/>
  <c r="G5489" i="4"/>
  <c r="G5488" i="4"/>
  <c r="G5487" i="4"/>
  <c r="G5486" i="4"/>
  <c r="G5485" i="4"/>
  <c r="G5484" i="4"/>
  <c r="G5483" i="4"/>
  <c r="G5482" i="4"/>
  <c r="G5481" i="4"/>
  <c r="G5480" i="4"/>
  <c r="G5479" i="4"/>
  <c r="G5478" i="4"/>
  <c r="G5477" i="4"/>
  <c r="G5476" i="4"/>
  <c r="G5475" i="4"/>
  <c r="G5474" i="4"/>
  <c r="G5473" i="4"/>
  <c r="G5472" i="4"/>
  <c r="G5471" i="4"/>
  <c r="G5470" i="4"/>
  <c r="G5469" i="4"/>
  <c r="G5468" i="4"/>
  <c r="G5467" i="4"/>
  <c r="G5466" i="4"/>
  <c r="G5465" i="4"/>
  <c r="G5464" i="4"/>
  <c r="G5463" i="4"/>
  <c r="G5462" i="4"/>
  <c r="G5461" i="4"/>
  <c r="G5460" i="4"/>
  <c r="G5459" i="4"/>
  <c r="G5458" i="4"/>
  <c r="G5457" i="4"/>
  <c r="G5456" i="4"/>
  <c r="G5455" i="4"/>
  <c r="G5454" i="4"/>
  <c r="G5453" i="4"/>
  <c r="G5452" i="4"/>
  <c r="G5451" i="4"/>
  <c r="G5450" i="4"/>
  <c r="G5449" i="4"/>
  <c r="G5448" i="4"/>
  <c r="G5447" i="4"/>
  <c r="G5446" i="4"/>
  <c r="G5445" i="4"/>
  <c r="G5444" i="4"/>
  <c r="G5443" i="4"/>
  <c r="G5442" i="4"/>
  <c r="G5441" i="4"/>
  <c r="G5440" i="4"/>
  <c r="G5439" i="4"/>
  <c r="G5438" i="4"/>
  <c r="G5437" i="4"/>
  <c r="G5436" i="4"/>
  <c r="G5435" i="4"/>
  <c r="G5434" i="4"/>
  <c r="G5433" i="4"/>
  <c r="G5432" i="4"/>
  <c r="G5431" i="4"/>
  <c r="G5430" i="4"/>
  <c r="G5429" i="4"/>
  <c r="G5428" i="4"/>
  <c r="G5427" i="4"/>
  <c r="G5426" i="4"/>
  <c r="G5425" i="4"/>
  <c r="G5424" i="4"/>
  <c r="G5423" i="4"/>
  <c r="G5422" i="4"/>
  <c r="G5421" i="4"/>
  <c r="G5420" i="4"/>
  <c r="G5419" i="4"/>
  <c r="G5418" i="4"/>
  <c r="G5417" i="4"/>
  <c r="G5416" i="4"/>
  <c r="G5415" i="4"/>
  <c r="G5414" i="4"/>
  <c r="G5413" i="4"/>
  <c r="G5412" i="4"/>
  <c r="G5411" i="4"/>
  <c r="G5410" i="4"/>
  <c r="G5409" i="4"/>
  <c r="G5408" i="4"/>
  <c r="G5407" i="4"/>
  <c r="G5406" i="4"/>
  <c r="G5405" i="4"/>
  <c r="G5404" i="4"/>
  <c r="G5403" i="4"/>
  <c r="G5402" i="4"/>
  <c r="G5401" i="4"/>
  <c r="G5400" i="4"/>
  <c r="G5399" i="4"/>
  <c r="G5398" i="4"/>
  <c r="G5397" i="4"/>
  <c r="G5396" i="4"/>
  <c r="G5395" i="4"/>
  <c r="G5394" i="4"/>
  <c r="G5393" i="4"/>
  <c r="G5392" i="4"/>
  <c r="G5391" i="4"/>
  <c r="G5390" i="4"/>
  <c r="G5389" i="4"/>
  <c r="G5388" i="4"/>
  <c r="G5387" i="4"/>
  <c r="G5386" i="4"/>
  <c r="G5385" i="4"/>
  <c r="G5384" i="4"/>
  <c r="G5383" i="4"/>
  <c r="G5382" i="4"/>
  <c r="G5381" i="4"/>
  <c r="G5380" i="4"/>
  <c r="G5379" i="4"/>
  <c r="G5378" i="4"/>
  <c r="G5377" i="4"/>
  <c r="G5376" i="4"/>
  <c r="G5375" i="4"/>
  <c r="G5374" i="4"/>
  <c r="G5373" i="4"/>
  <c r="G5372" i="4"/>
  <c r="G5371" i="4"/>
  <c r="G5370" i="4"/>
  <c r="G5369" i="4"/>
  <c r="G5368" i="4"/>
  <c r="G5367" i="4"/>
  <c r="G5366" i="4"/>
  <c r="G5365" i="4"/>
  <c r="G5364" i="4"/>
  <c r="G5363" i="4"/>
  <c r="G5362" i="4"/>
  <c r="G5361" i="4"/>
  <c r="G5360" i="4"/>
  <c r="G5359" i="4"/>
  <c r="G5358" i="4"/>
  <c r="G5357" i="4"/>
  <c r="G5356" i="4"/>
  <c r="G5355" i="4"/>
  <c r="G5354" i="4"/>
  <c r="G5353" i="4"/>
  <c r="G5352" i="4"/>
  <c r="G5351" i="4"/>
  <c r="G5350" i="4"/>
  <c r="G5349" i="4"/>
  <c r="G5348" i="4"/>
  <c r="G5347" i="4"/>
  <c r="G5346" i="4"/>
  <c r="G5345" i="4"/>
  <c r="G5344" i="4"/>
  <c r="G5343" i="4"/>
  <c r="G5342" i="4"/>
  <c r="G5341" i="4"/>
  <c r="G5340" i="4"/>
  <c r="G5339" i="4"/>
  <c r="G5338" i="4"/>
  <c r="G5337" i="4"/>
  <c r="G5336" i="4"/>
  <c r="G5335" i="4"/>
  <c r="G5334" i="4"/>
  <c r="G5333" i="4"/>
  <c r="G5332" i="4"/>
  <c r="G5331" i="4"/>
  <c r="G5330" i="4"/>
  <c r="G5329" i="4"/>
  <c r="G5328" i="4"/>
  <c r="G5327" i="4"/>
  <c r="G5326" i="4"/>
  <c r="G5325" i="4"/>
  <c r="G5324" i="4"/>
  <c r="G5323" i="4"/>
  <c r="G5322" i="4"/>
  <c r="G5321" i="4"/>
  <c r="G5320" i="4"/>
  <c r="G5319" i="4"/>
  <c r="G5318" i="4"/>
  <c r="G5317" i="4"/>
  <c r="G5316" i="4"/>
  <c r="G5315" i="4"/>
  <c r="G5314" i="4"/>
  <c r="G5313" i="4"/>
  <c r="G5312" i="4"/>
  <c r="G5311" i="4"/>
  <c r="G5310" i="4"/>
  <c r="G5309" i="4"/>
  <c r="G5308" i="4"/>
  <c r="G5307" i="4"/>
  <c r="G5306" i="4"/>
  <c r="G5305" i="4"/>
  <c r="G5304" i="4"/>
  <c r="G5303" i="4"/>
  <c r="G5302" i="4"/>
  <c r="G5301" i="4"/>
  <c r="G5300" i="4"/>
  <c r="G5299" i="4"/>
  <c r="G5298" i="4"/>
  <c r="G5297" i="4"/>
  <c r="G5296" i="4"/>
  <c r="G5295" i="4"/>
  <c r="G5294" i="4"/>
  <c r="G5293" i="4"/>
  <c r="G5292" i="4"/>
  <c r="G5291" i="4"/>
  <c r="G5290" i="4"/>
  <c r="G5289" i="4"/>
  <c r="G5288" i="4"/>
  <c r="G5287" i="4"/>
  <c r="G5286" i="4"/>
  <c r="G5285" i="4"/>
  <c r="G5284" i="4"/>
  <c r="G5283" i="4"/>
  <c r="G5282" i="4"/>
  <c r="G5281" i="4"/>
  <c r="G5280" i="4"/>
  <c r="G5279" i="4"/>
  <c r="G5278" i="4"/>
  <c r="G5277" i="4"/>
  <c r="G5276" i="4"/>
  <c r="G5275" i="4"/>
  <c r="G5274" i="4"/>
  <c r="G5273" i="4"/>
  <c r="G5272" i="4"/>
  <c r="G5271" i="4"/>
  <c r="G5270" i="4"/>
  <c r="G5269" i="4"/>
  <c r="G5268" i="4"/>
  <c r="G5267" i="4"/>
  <c r="G5266" i="4"/>
  <c r="G5265" i="4"/>
  <c r="G5264" i="4"/>
  <c r="G5263" i="4"/>
  <c r="G5262" i="4"/>
  <c r="G5261" i="4"/>
  <c r="G5260" i="4"/>
  <c r="G5259" i="4"/>
  <c r="G5258" i="4"/>
  <c r="G5257" i="4"/>
  <c r="G5256" i="4"/>
  <c r="G5255" i="4"/>
  <c r="G5254" i="4"/>
  <c r="G5253" i="4"/>
  <c r="G5252" i="4"/>
  <c r="G5251" i="4"/>
  <c r="G5250" i="4"/>
  <c r="G5249" i="4"/>
  <c r="G5248" i="4"/>
  <c r="G5247" i="4"/>
  <c r="G5246" i="4"/>
  <c r="G5245" i="4"/>
  <c r="G5244" i="4"/>
  <c r="G5243" i="4"/>
  <c r="G5242" i="4"/>
  <c r="G5241" i="4"/>
  <c r="G5240" i="4"/>
  <c r="G5239" i="4"/>
  <c r="G5238" i="4"/>
  <c r="G5237" i="4"/>
  <c r="G5236" i="4"/>
  <c r="G5235" i="4"/>
  <c r="G5234" i="4"/>
  <c r="G5233" i="4"/>
  <c r="G5232" i="4"/>
  <c r="G5231" i="4"/>
  <c r="G5230" i="4"/>
  <c r="G5229" i="4"/>
  <c r="G5228" i="4"/>
  <c r="G5227" i="4"/>
  <c r="G5226" i="4"/>
  <c r="G5225" i="4"/>
  <c r="G5224" i="4"/>
  <c r="G5223" i="4"/>
  <c r="G5222" i="4"/>
  <c r="G5221" i="4"/>
  <c r="G5220" i="4"/>
  <c r="G5219" i="4"/>
  <c r="G5218" i="4"/>
  <c r="G5217" i="4"/>
  <c r="G5216" i="4"/>
  <c r="G5215" i="4"/>
  <c r="G5214" i="4"/>
  <c r="G5213" i="4"/>
  <c r="G5212" i="4"/>
  <c r="G5211" i="4"/>
  <c r="G5210" i="4"/>
  <c r="G5209" i="4"/>
  <c r="G5208" i="4"/>
  <c r="G5207" i="4"/>
  <c r="G5206" i="4"/>
  <c r="G5205" i="4"/>
  <c r="G5204" i="4"/>
  <c r="G5203" i="4"/>
  <c r="G5202" i="4"/>
  <c r="G5201" i="4"/>
  <c r="G5200" i="4"/>
  <c r="G5199" i="4"/>
  <c r="G5198" i="4"/>
  <c r="G5197" i="4"/>
  <c r="G5196" i="4"/>
  <c r="G5195" i="4"/>
  <c r="G5194" i="4"/>
  <c r="G5193" i="4"/>
  <c r="G5192" i="4"/>
  <c r="G5191" i="4"/>
  <c r="G5190" i="4"/>
  <c r="G5189" i="4"/>
  <c r="G5188" i="4"/>
  <c r="G5187" i="4"/>
  <c r="G5186" i="4"/>
  <c r="G5185" i="4"/>
  <c r="G5184" i="4"/>
  <c r="G5183" i="4"/>
  <c r="G5182" i="4"/>
  <c r="G5181" i="4"/>
  <c r="G5180" i="4"/>
  <c r="G5179" i="4"/>
  <c r="G5178" i="4"/>
  <c r="G5177" i="4"/>
  <c r="G5176" i="4"/>
  <c r="G5175" i="4"/>
  <c r="G5174" i="4"/>
  <c r="G5173" i="4"/>
  <c r="G5172" i="4"/>
  <c r="G5171" i="4"/>
  <c r="G5170" i="4"/>
  <c r="G5169" i="4"/>
  <c r="G5168" i="4"/>
  <c r="G5167" i="4"/>
  <c r="G5166" i="4"/>
  <c r="G5165" i="4"/>
  <c r="G5164" i="4"/>
  <c r="G5163" i="4"/>
  <c r="G5162" i="4"/>
  <c r="G5161" i="4"/>
  <c r="G5160" i="4"/>
  <c r="G5159" i="4"/>
  <c r="G5158" i="4"/>
  <c r="G5157" i="4"/>
  <c r="G5156" i="4"/>
  <c r="G5155" i="4"/>
  <c r="G5154" i="4"/>
  <c r="G5153" i="4"/>
  <c r="G5152" i="4"/>
  <c r="G5151" i="4"/>
  <c r="G5150" i="4"/>
  <c r="G5149" i="4"/>
  <c r="G5148" i="4"/>
  <c r="G5147" i="4"/>
  <c r="G5146" i="4"/>
  <c r="G5145" i="4"/>
  <c r="G5144" i="4"/>
  <c r="G5143" i="4"/>
  <c r="G5142" i="4"/>
  <c r="G5141" i="4"/>
  <c r="G5140" i="4"/>
  <c r="G5139" i="4"/>
  <c r="G5138" i="4"/>
  <c r="G5137" i="4"/>
  <c r="G5136" i="4"/>
  <c r="G5135" i="4"/>
  <c r="G5134" i="4"/>
  <c r="G5133" i="4"/>
  <c r="G5132" i="4"/>
  <c r="G5131" i="4"/>
  <c r="G5130" i="4"/>
  <c r="G5129" i="4"/>
  <c r="G5128" i="4"/>
  <c r="G5127" i="4"/>
  <c r="G5126" i="4"/>
  <c r="G5125" i="4"/>
  <c r="G5124" i="4"/>
  <c r="G5123" i="4"/>
  <c r="G5122" i="4"/>
  <c r="G5121" i="4"/>
  <c r="G5120" i="4"/>
  <c r="G5119" i="4"/>
  <c r="G5118" i="4"/>
  <c r="G5117" i="4"/>
  <c r="G5116" i="4"/>
  <c r="G5115" i="4"/>
  <c r="G5114" i="4"/>
  <c r="G5113" i="4"/>
  <c r="G5112" i="4"/>
  <c r="G5111" i="4"/>
  <c r="G5110" i="4"/>
  <c r="G5109" i="4"/>
  <c r="G5108" i="4"/>
  <c r="G5107" i="4"/>
  <c r="G5106" i="4"/>
  <c r="G5105" i="4"/>
  <c r="G5104" i="4"/>
  <c r="G5103" i="4"/>
  <c r="G5102" i="4"/>
  <c r="G5101" i="4"/>
  <c r="G5100" i="4"/>
  <c r="G5099" i="4"/>
  <c r="G5098" i="4"/>
  <c r="G5097" i="4"/>
  <c r="G5096" i="4"/>
  <c r="G5095" i="4"/>
  <c r="G5094" i="4"/>
  <c r="G5093" i="4"/>
  <c r="G5092" i="4"/>
  <c r="G5091" i="4"/>
  <c r="G5090" i="4"/>
  <c r="G5089" i="4"/>
  <c r="G5088" i="4"/>
  <c r="G5087" i="4"/>
  <c r="G5086" i="4"/>
  <c r="G5085" i="4"/>
  <c r="G5084" i="4"/>
  <c r="G5083" i="4"/>
  <c r="G5082" i="4"/>
  <c r="G5081" i="4"/>
  <c r="G5080" i="4"/>
  <c r="G5079" i="4"/>
  <c r="G5078" i="4"/>
  <c r="G5077" i="4"/>
  <c r="G5076" i="4"/>
  <c r="G5075" i="4"/>
  <c r="G5074" i="4"/>
  <c r="G5073" i="4"/>
  <c r="G5072" i="4"/>
  <c r="G5071" i="4"/>
  <c r="G5070" i="4"/>
  <c r="G5069" i="4"/>
  <c r="G5068" i="4"/>
  <c r="G5067" i="4"/>
  <c r="G5066" i="4"/>
  <c r="G5065" i="4"/>
  <c r="G5064" i="4"/>
  <c r="G5063" i="4"/>
  <c r="G5062" i="4"/>
  <c r="G5061" i="4"/>
  <c r="G5060" i="4"/>
  <c r="G5059" i="4"/>
  <c r="G5058" i="4"/>
  <c r="G5057" i="4"/>
  <c r="G5056" i="4"/>
  <c r="G5055" i="4"/>
  <c r="G5054" i="4"/>
  <c r="G5053" i="4"/>
  <c r="G5052" i="4"/>
  <c r="G5051" i="4"/>
  <c r="G5050" i="4"/>
  <c r="G5049" i="4"/>
  <c r="G5048" i="4"/>
  <c r="G5047" i="4"/>
  <c r="G5046" i="4"/>
  <c r="G5045" i="4"/>
  <c r="G5044" i="4"/>
  <c r="G5043" i="4"/>
  <c r="G5042" i="4"/>
  <c r="G5041" i="4"/>
  <c r="G5040" i="4"/>
  <c r="G5039" i="4"/>
  <c r="G5038" i="4"/>
  <c r="G5037" i="4"/>
  <c r="G5036" i="4"/>
  <c r="G5035" i="4"/>
  <c r="G5034" i="4"/>
  <c r="G5033" i="4"/>
  <c r="G5032" i="4"/>
  <c r="G5031" i="4"/>
  <c r="G5030" i="4"/>
  <c r="G5029" i="4"/>
  <c r="G5028" i="4"/>
  <c r="G5027" i="4"/>
  <c r="G5026" i="4"/>
  <c r="G5025" i="4"/>
  <c r="G5024" i="4"/>
  <c r="G5023" i="4"/>
  <c r="G5022" i="4"/>
  <c r="G5021" i="4"/>
  <c r="G5020" i="4"/>
  <c r="G5019" i="4"/>
  <c r="G5018" i="4"/>
  <c r="G5017" i="4"/>
  <c r="G5016" i="4"/>
  <c r="G5015" i="4"/>
  <c r="G5014" i="4"/>
  <c r="G5013" i="4"/>
  <c r="G5012" i="4"/>
  <c r="G5011" i="4"/>
  <c r="G5010" i="4"/>
  <c r="G5009" i="4"/>
  <c r="G5008" i="4"/>
  <c r="G5007" i="4"/>
  <c r="G5006" i="4"/>
  <c r="G5005" i="4"/>
  <c r="G5004" i="4"/>
  <c r="G5003" i="4"/>
  <c r="G5002" i="4"/>
  <c r="G5001" i="4"/>
  <c r="G5000" i="4"/>
  <c r="G4999" i="4"/>
  <c r="G4998" i="4"/>
  <c r="G4997" i="4"/>
  <c r="G4996" i="4"/>
  <c r="G4995" i="4"/>
  <c r="G4994" i="4"/>
  <c r="G4993" i="4"/>
  <c r="G4992" i="4"/>
  <c r="G4991" i="4"/>
  <c r="G4990" i="4"/>
  <c r="G4989" i="4"/>
  <c r="G4988" i="4"/>
  <c r="G4987" i="4"/>
  <c r="G4986" i="4"/>
  <c r="G4985" i="4"/>
  <c r="G4984" i="4"/>
  <c r="G4983" i="4"/>
  <c r="G4982" i="4"/>
  <c r="G4981" i="4"/>
  <c r="G4980" i="4"/>
  <c r="G4979" i="4"/>
  <c r="G4978" i="4"/>
  <c r="G4977" i="4"/>
  <c r="G4976" i="4"/>
  <c r="G4975" i="4"/>
  <c r="G4974" i="4"/>
  <c r="G4973" i="4"/>
  <c r="G4972" i="4"/>
  <c r="G4971" i="4"/>
  <c r="G4970" i="4"/>
  <c r="G4969" i="4"/>
  <c r="G4968" i="4"/>
  <c r="G4967" i="4"/>
  <c r="G4966" i="4"/>
  <c r="G4965" i="4"/>
  <c r="G4964" i="4"/>
  <c r="G4963" i="4"/>
  <c r="G4962" i="4"/>
  <c r="G4961" i="4"/>
  <c r="G4960" i="4"/>
  <c r="G4959" i="4"/>
  <c r="G4958" i="4"/>
  <c r="G4957" i="4"/>
  <c r="G4956" i="4"/>
  <c r="G4955" i="4"/>
  <c r="G4954" i="4"/>
  <c r="G4953" i="4"/>
  <c r="G4952" i="4"/>
  <c r="G4951" i="4"/>
  <c r="G4950" i="4"/>
  <c r="G4949" i="4"/>
  <c r="G4948" i="4"/>
  <c r="G4947" i="4"/>
  <c r="G4946" i="4"/>
  <c r="G4945" i="4"/>
  <c r="G4944" i="4"/>
  <c r="G4943" i="4"/>
  <c r="G4942" i="4"/>
  <c r="G4941" i="4"/>
  <c r="G4940" i="4"/>
  <c r="G4939" i="4"/>
  <c r="G4938" i="4"/>
  <c r="G4937" i="4"/>
  <c r="G4936" i="4"/>
  <c r="G4935" i="4"/>
  <c r="G4934" i="4"/>
  <c r="G4933" i="4"/>
  <c r="G4932" i="4"/>
  <c r="G4931" i="4"/>
  <c r="G4930" i="4"/>
  <c r="G4929" i="4"/>
  <c r="G4928" i="4"/>
  <c r="G4927" i="4"/>
  <c r="G4926" i="4"/>
  <c r="G4925" i="4"/>
  <c r="G4924" i="4"/>
  <c r="G4923" i="4"/>
  <c r="G4922" i="4"/>
  <c r="G4921" i="4"/>
  <c r="G4920" i="4"/>
  <c r="G4919" i="4"/>
  <c r="G4918" i="4"/>
  <c r="G4917" i="4"/>
  <c r="G4916" i="4"/>
  <c r="G4915" i="4"/>
  <c r="G4914" i="4"/>
  <c r="G4913" i="4"/>
  <c r="G4912" i="4"/>
  <c r="G4911" i="4"/>
  <c r="G4910" i="4"/>
  <c r="G4909" i="4"/>
  <c r="G4908" i="4"/>
  <c r="G4907" i="4"/>
  <c r="G4906" i="4"/>
  <c r="G4905" i="4"/>
  <c r="G4904" i="4"/>
  <c r="G4903" i="4"/>
  <c r="G4902" i="4"/>
  <c r="G4901" i="4"/>
  <c r="G4900" i="4"/>
  <c r="G4899" i="4"/>
  <c r="G4898" i="4"/>
  <c r="G4897" i="4"/>
  <c r="G4896" i="4"/>
  <c r="G4895" i="4"/>
  <c r="G4894" i="4"/>
  <c r="G4893" i="4"/>
  <c r="G4892" i="4"/>
  <c r="G4891" i="4"/>
  <c r="G4890" i="4"/>
  <c r="G4889" i="4"/>
  <c r="G4888" i="4"/>
  <c r="G4887" i="4"/>
  <c r="G4886" i="4"/>
  <c r="G4885" i="4"/>
  <c r="G4884" i="4"/>
  <c r="G4883" i="4"/>
  <c r="G4882" i="4"/>
  <c r="G4881" i="4"/>
  <c r="G4880" i="4"/>
  <c r="G4879" i="4"/>
  <c r="G4878" i="4"/>
  <c r="G4877" i="4"/>
  <c r="G4876" i="4"/>
  <c r="G4875" i="4"/>
  <c r="G4874" i="4"/>
  <c r="G4873" i="4"/>
  <c r="G4872" i="4"/>
  <c r="G4871" i="4"/>
  <c r="G4870" i="4"/>
  <c r="G4869" i="4"/>
  <c r="G4868" i="4"/>
  <c r="G4867" i="4"/>
  <c r="G4866" i="4"/>
  <c r="G4865" i="4"/>
  <c r="G4864" i="4"/>
  <c r="G4863" i="4"/>
  <c r="G4862" i="4"/>
  <c r="G4861" i="4"/>
  <c r="G4860" i="4"/>
  <c r="G4859" i="4"/>
  <c r="G4858" i="4"/>
  <c r="G4857" i="4"/>
  <c r="G4856" i="4"/>
  <c r="G4855" i="4"/>
  <c r="G4854" i="4"/>
  <c r="G4853" i="4"/>
  <c r="G4852" i="4"/>
  <c r="G4851" i="4"/>
  <c r="G4850" i="4"/>
  <c r="G4849" i="4"/>
  <c r="G4848" i="4"/>
  <c r="G4847" i="4"/>
  <c r="G4846" i="4"/>
  <c r="G4845" i="4"/>
  <c r="G4844" i="4"/>
  <c r="G4843" i="4"/>
  <c r="G4842" i="4"/>
  <c r="G4841" i="4"/>
  <c r="G4840" i="4"/>
  <c r="G4839" i="4"/>
  <c r="G4838" i="4"/>
  <c r="G4837" i="4"/>
  <c r="G4836" i="4"/>
  <c r="G4835" i="4"/>
  <c r="G4834" i="4"/>
  <c r="G4833" i="4"/>
  <c r="G4832" i="4"/>
  <c r="G4831" i="4"/>
  <c r="G4830" i="4"/>
  <c r="G4829" i="4"/>
  <c r="G4828" i="4"/>
  <c r="G4827" i="4"/>
  <c r="G4826" i="4"/>
  <c r="G4825" i="4"/>
  <c r="G4824" i="4"/>
  <c r="G4823" i="4"/>
  <c r="G4822" i="4"/>
  <c r="G4821" i="4"/>
  <c r="G4820" i="4"/>
  <c r="G4819" i="4"/>
  <c r="G4818" i="4"/>
  <c r="G4817" i="4"/>
  <c r="G4816" i="4"/>
  <c r="G4815" i="4"/>
  <c r="G4814" i="4"/>
  <c r="G4813" i="4"/>
  <c r="G4812" i="4"/>
  <c r="G4811" i="4"/>
  <c r="G4810" i="4"/>
  <c r="G4809" i="4"/>
  <c r="G4808" i="4"/>
  <c r="G4807" i="4"/>
  <c r="G4806" i="4"/>
  <c r="G4805" i="4"/>
  <c r="G4804" i="4"/>
  <c r="G4803" i="4"/>
  <c r="G4802" i="4"/>
  <c r="G4801" i="4"/>
  <c r="G4800" i="4"/>
  <c r="G4799" i="4"/>
  <c r="G4798" i="4"/>
  <c r="G4797" i="4"/>
  <c r="G4796" i="4"/>
  <c r="G4795" i="4"/>
  <c r="G4794" i="4"/>
  <c r="G4793" i="4"/>
  <c r="G4792" i="4"/>
  <c r="G4791" i="4"/>
  <c r="G4790" i="4"/>
  <c r="G4789" i="4"/>
  <c r="G4788" i="4"/>
  <c r="G4787" i="4"/>
  <c r="G4786" i="4"/>
  <c r="G4785" i="4"/>
  <c r="G4784" i="4"/>
  <c r="G4783" i="4"/>
  <c r="G4782" i="4"/>
  <c r="G4781" i="4"/>
  <c r="G4780" i="4"/>
  <c r="G4779" i="4"/>
  <c r="G4778" i="4"/>
  <c r="G4777" i="4"/>
  <c r="G4776" i="4"/>
  <c r="G4775" i="4"/>
  <c r="G4774" i="4"/>
  <c r="G4773" i="4"/>
  <c r="G4772" i="4"/>
  <c r="G4771" i="4"/>
  <c r="G4770" i="4"/>
  <c r="G4769" i="4"/>
  <c r="G4768" i="4"/>
  <c r="G4767" i="4"/>
  <c r="G4766" i="4"/>
  <c r="G4765" i="4"/>
  <c r="G4764" i="4"/>
  <c r="G4763" i="4"/>
  <c r="G4762" i="4"/>
  <c r="G4761" i="4"/>
  <c r="G4760" i="4"/>
  <c r="G4759" i="4"/>
  <c r="G4758" i="4"/>
  <c r="G4757" i="4"/>
  <c r="G4756" i="4"/>
  <c r="G4755" i="4"/>
  <c r="G4754" i="4"/>
  <c r="G4753" i="4"/>
  <c r="G4752" i="4"/>
  <c r="G4751" i="4"/>
  <c r="G4750" i="4"/>
  <c r="G4749" i="4"/>
  <c r="G4748" i="4"/>
  <c r="G4747" i="4"/>
  <c r="G4746" i="4"/>
  <c r="G4745" i="4"/>
  <c r="G4744" i="4"/>
  <c r="G4743" i="4"/>
  <c r="G4742" i="4"/>
  <c r="G4741" i="4"/>
  <c r="G4740" i="4"/>
  <c r="G4739" i="4"/>
  <c r="G4738" i="4"/>
  <c r="G4737" i="4"/>
  <c r="G4736" i="4"/>
  <c r="G4735" i="4"/>
  <c r="G4734" i="4"/>
  <c r="G4733" i="4"/>
  <c r="G4732" i="4"/>
  <c r="G4731" i="4"/>
  <c r="G4730" i="4"/>
  <c r="G4729" i="4"/>
  <c r="G4728" i="4"/>
  <c r="G4727" i="4"/>
  <c r="G4726" i="4"/>
  <c r="G4725" i="4"/>
  <c r="G4724" i="4"/>
  <c r="G4723" i="4"/>
  <c r="G4722" i="4"/>
  <c r="G4721" i="4"/>
  <c r="G4720" i="4"/>
  <c r="G4719" i="4"/>
  <c r="G4718" i="4"/>
  <c r="G4717" i="4"/>
  <c r="G4716" i="4"/>
  <c r="G4715" i="4"/>
  <c r="G4714" i="4"/>
  <c r="G4713" i="4"/>
  <c r="G4712" i="4"/>
  <c r="G4711" i="4"/>
  <c r="G4710" i="4"/>
  <c r="G4709" i="4"/>
  <c r="G4708" i="4"/>
  <c r="G4707" i="4"/>
  <c r="G4706" i="4"/>
  <c r="G4705" i="4"/>
  <c r="G4704" i="4"/>
  <c r="G4703" i="4"/>
  <c r="G4702" i="4"/>
  <c r="G4701" i="4"/>
  <c r="G4700" i="4"/>
  <c r="G4699" i="4"/>
  <c r="G4698" i="4"/>
  <c r="G4697" i="4"/>
  <c r="G4696" i="4"/>
  <c r="G4695" i="4"/>
  <c r="G4694" i="4"/>
  <c r="G4693" i="4"/>
  <c r="G4692" i="4"/>
  <c r="G4691" i="4"/>
  <c r="G4690" i="4"/>
  <c r="G4689" i="4"/>
  <c r="G4688" i="4"/>
  <c r="G4687" i="4"/>
  <c r="G4686" i="4"/>
  <c r="G4685" i="4"/>
  <c r="G4684" i="4"/>
  <c r="G4683" i="4"/>
  <c r="G4682" i="4"/>
  <c r="G4681" i="4"/>
  <c r="G4680" i="4"/>
  <c r="G4679" i="4"/>
  <c r="G4678" i="4"/>
  <c r="G4677" i="4"/>
  <c r="G4676" i="4"/>
  <c r="G4675" i="4"/>
  <c r="G4674" i="4"/>
  <c r="G4673" i="4"/>
  <c r="G4672" i="4"/>
  <c r="G4671" i="4"/>
  <c r="G4670" i="4"/>
  <c r="G4669" i="4"/>
  <c r="G4668" i="4"/>
  <c r="G4667" i="4"/>
  <c r="G4666" i="4"/>
  <c r="G4665" i="4"/>
  <c r="G4664" i="4"/>
  <c r="G4663" i="4"/>
  <c r="G4662" i="4"/>
  <c r="G4661" i="4"/>
  <c r="G4660" i="4"/>
  <c r="G4659" i="4"/>
  <c r="G4658" i="4"/>
  <c r="G4657" i="4"/>
  <c r="G4656" i="4"/>
  <c r="G4655" i="4"/>
  <c r="G4654" i="4"/>
  <c r="G4653" i="4"/>
  <c r="G4652" i="4"/>
  <c r="G4651" i="4"/>
  <c r="G4650" i="4"/>
  <c r="G4649" i="4"/>
  <c r="G4648" i="4"/>
  <c r="G4647" i="4"/>
  <c r="G4646" i="4"/>
  <c r="G4645" i="4"/>
  <c r="G4644" i="4"/>
  <c r="G4643" i="4"/>
  <c r="G4642" i="4"/>
  <c r="G4641" i="4"/>
  <c r="G4640" i="4"/>
  <c r="G4639" i="4"/>
  <c r="G4638" i="4"/>
  <c r="G4637" i="4"/>
  <c r="G4636" i="4"/>
  <c r="G4635" i="4"/>
  <c r="G4634" i="4"/>
  <c r="G4633" i="4"/>
  <c r="G4632" i="4"/>
  <c r="G4631" i="4"/>
  <c r="G4630" i="4"/>
  <c r="G4629" i="4"/>
  <c r="G4628" i="4"/>
  <c r="G4627" i="4"/>
  <c r="G4626" i="4"/>
  <c r="G4625" i="4"/>
  <c r="G4624" i="4"/>
  <c r="G4623" i="4"/>
  <c r="G4622" i="4"/>
  <c r="G4621" i="4"/>
  <c r="G4620" i="4"/>
  <c r="G4619" i="4"/>
  <c r="G4618" i="4"/>
  <c r="G4617" i="4"/>
  <c r="G4616" i="4"/>
  <c r="G4615" i="4"/>
  <c r="G4614" i="4"/>
  <c r="G4613" i="4"/>
  <c r="G4612" i="4"/>
  <c r="G4611" i="4"/>
  <c r="G4610" i="4"/>
  <c r="G4609" i="4"/>
  <c r="G4608" i="4"/>
  <c r="G4607" i="4"/>
  <c r="G4606" i="4"/>
  <c r="G4605" i="4"/>
  <c r="G4604" i="4"/>
  <c r="G4603" i="4"/>
  <c r="G4602" i="4"/>
  <c r="G4601" i="4"/>
  <c r="G4600" i="4"/>
  <c r="G4599" i="4"/>
  <c r="G4598" i="4"/>
  <c r="G4597" i="4"/>
  <c r="G4596" i="4"/>
  <c r="G4595" i="4"/>
  <c r="G4594" i="4"/>
  <c r="G4593" i="4"/>
  <c r="G4592" i="4"/>
  <c r="G4591" i="4"/>
  <c r="G4590" i="4"/>
  <c r="G4589" i="4"/>
  <c r="G4588" i="4"/>
  <c r="G4587" i="4"/>
  <c r="G4586" i="4"/>
  <c r="G4585" i="4"/>
  <c r="G4584" i="4"/>
  <c r="G4583" i="4"/>
  <c r="G4582" i="4"/>
  <c r="G4581" i="4"/>
  <c r="G4580" i="4"/>
  <c r="G4579" i="4"/>
  <c r="G4578" i="4"/>
  <c r="G4577" i="4"/>
  <c r="G4576" i="4"/>
  <c r="G4575" i="4"/>
  <c r="G4574" i="4"/>
  <c r="G4573" i="4"/>
  <c r="G4572" i="4"/>
  <c r="G4571" i="4"/>
  <c r="G4570" i="4"/>
  <c r="G4569" i="4"/>
  <c r="G4568" i="4"/>
  <c r="G4567" i="4"/>
  <c r="G4566" i="4"/>
  <c r="G4565" i="4"/>
  <c r="G4564" i="4"/>
  <c r="G4563" i="4"/>
  <c r="G4562" i="4"/>
  <c r="G4561" i="4"/>
  <c r="G4560" i="4"/>
  <c r="G4559" i="4"/>
  <c r="G4558" i="4"/>
  <c r="G4557" i="4"/>
  <c r="G4556" i="4"/>
  <c r="G4555" i="4"/>
  <c r="G4554" i="4"/>
  <c r="G4553" i="4"/>
  <c r="G4552" i="4"/>
  <c r="G4551" i="4"/>
  <c r="G4550" i="4"/>
  <c r="G4549" i="4"/>
  <c r="G4548" i="4"/>
  <c r="G4547" i="4"/>
  <c r="G4546" i="4"/>
  <c r="G4545" i="4"/>
  <c r="G4544" i="4"/>
  <c r="G4543" i="4"/>
  <c r="G4542" i="4"/>
  <c r="G4541" i="4"/>
  <c r="G4540" i="4"/>
  <c r="G4539" i="4"/>
  <c r="G4538" i="4"/>
  <c r="G4537" i="4"/>
  <c r="G4536" i="4"/>
  <c r="G4535" i="4"/>
  <c r="G4534" i="4"/>
  <c r="G4533" i="4"/>
  <c r="G4532" i="4"/>
  <c r="G4531" i="4"/>
  <c r="G4530" i="4"/>
  <c r="G4529" i="4"/>
  <c r="G4528" i="4"/>
  <c r="G4527" i="4"/>
  <c r="G4526" i="4"/>
  <c r="G4525" i="4"/>
  <c r="G4524" i="4"/>
  <c r="G4523" i="4"/>
  <c r="G4522" i="4"/>
  <c r="G4521" i="4"/>
  <c r="G4520" i="4"/>
  <c r="G4519" i="4"/>
  <c r="G4518" i="4"/>
  <c r="G4517" i="4"/>
  <c r="G4516" i="4"/>
  <c r="G4515" i="4"/>
  <c r="G4514" i="4"/>
  <c r="G4513" i="4"/>
  <c r="G4512" i="4"/>
  <c r="G4511" i="4"/>
  <c r="G4510" i="4"/>
  <c r="G4509" i="4"/>
  <c r="G4508" i="4"/>
  <c r="G4507" i="4"/>
  <c r="G4506" i="4"/>
  <c r="G4505" i="4"/>
  <c r="G4504" i="4"/>
  <c r="G4503" i="4"/>
  <c r="G4502" i="4"/>
  <c r="G4501" i="4"/>
  <c r="G4500" i="4"/>
  <c r="G4499" i="4"/>
  <c r="G4498" i="4"/>
  <c r="G4497" i="4"/>
  <c r="G4496" i="4"/>
  <c r="G4495" i="4"/>
  <c r="G4494" i="4"/>
  <c r="G4493" i="4"/>
  <c r="G4492" i="4"/>
  <c r="G4491" i="4"/>
  <c r="G4490" i="4"/>
  <c r="G4489" i="4"/>
  <c r="G4488" i="4"/>
  <c r="G4487" i="4"/>
  <c r="G4486" i="4"/>
  <c r="G4485" i="4"/>
  <c r="G4484" i="4"/>
  <c r="G4483" i="4"/>
  <c r="G4482" i="4"/>
  <c r="G4481" i="4"/>
  <c r="G4480" i="4"/>
  <c r="G4479" i="4"/>
  <c r="G4478" i="4"/>
  <c r="G4477" i="4"/>
  <c r="G4476" i="4"/>
  <c r="G4475" i="4"/>
  <c r="G4474" i="4"/>
  <c r="G4473" i="4"/>
  <c r="G4472" i="4"/>
  <c r="G4471" i="4"/>
  <c r="G4470" i="4"/>
  <c r="G4469" i="4"/>
  <c r="G4468" i="4"/>
  <c r="G4467" i="4"/>
  <c r="G4466" i="4"/>
  <c r="G4465" i="4"/>
  <c r="G4464" i="4"/>
  <c r="G4463" i="4"/>
  <c r="G4462" i="4"/>
  <c r="G4461" i="4"/>
  <c r="G4460" i="4"/>
  <c r="G4459" i="4"/>
  <c r="G4458" i="4"/>
  <c r="G4457" i="4"/>
  <c r="G4456" i="4"/>
  <c r="G4455" i="4"/>
  <c r="G4454" i="4"/>
  <c r="G4453" i="4"/>
  <c r="G4452" i="4"/>
  <c r="G4451" i="4"/>
  <c r="G4450" i="4"/>
  <c r="G4449" i="4"/>
  <c r="G4448" i="4"/>
  <c r="G4447" i="4"/>
  <c r="G4446" i="4"/>
  <c r="G4445" i="4"/>
  <c r="G4444" i="4"/>
  <c r="G4443" i="4"/>
  <c r="G4442" i="4"/>
  <c r="G4441" i="4"/>
  <c r="G4440" i="4"/>
  <c r="G4439" i="4"/>
  <c r="G4438" i="4"/>
  <c r="G4437" i="4"/>
  <c r="G4436" i="4"/>
  <c r="G4435" i="4"/>
  <c r="G4434" i="4"/>
  <c r="G4433" i="4"/>
  <c r="G4432" i="4"/>
  <c r="G4431" i="4"/>
  <c r="G4430" i="4"/>
  <c r="G4429" i="4"/>
  <c r="G4428" i="4"/>
  <c r="G4427" i="4"/>
  <c r="G4426" i="4"/>
  <c r="G4425" i="4"/>
  <c r="G4424" i="4"/>
  <c r="G4423" i="4"/>
  <c r="G4422" i="4"/>
  <c r="G4421" i="4"/>
  <c r="G4420" i="4"/>
  <c r="G4419" i="4"/>
  <c r="G4418" i="4"/>
  <c r="G4417" i="4"/>
  <c r="G4416" i="4"/>
  <c r="G4415" i="4"/>
  <c r="G4414" i="4"/>
  <c r="G4413" i="4"/>
  <c r="G4412" i="4"/>
  <c r="G4411" i="4"/>
  <c r="G4410" i="4"/>
  <c r="G4409" i="4"/>
  <c r="G4408" i="4"/>
  <c r="G4407" i="4"/>
  <c r="G4406" i="4"/>
  <c r="G4405" i="4"/>
  <c r="G4404" i="4"/>
  <c r="G4403" i="4"/>
  <c r="G4402" i="4"/>
  <c r="G4401" i="4"/>
  <c r="G4400" i="4"/>
  <c r="G4399" i="4"/>
  <c r="G4398" i="4"/>
  <c r="G4397" i="4"/>
  <c r="G4396" i="4"/>
  <c r="G4395" i="4"/>
  <c r="G4394" i="4"/>
  <c r="G4393" i="4"/>
  <c r="G4392" i="4"/>
  <c r="G4391" i="4"/>
  <c r="G4390" i="4"/>
  <c r="G4389" i="4"/>
  <c r="G4388" i="4"/>
  <c r="G4387" i="4"/>
  <c r="G4386" i="4"/>
  <c r="G4385" i="4"/>
  <c r="G4384" i="4"/>
  <c r="G4383" i="4"/>
  <c r="G4382" i="4"/>
  <c r="G4381" i="4"/>
  <c r="G4380" i="4"/>
  <c r="G4379" i="4"/>
  <c r="G4378" i="4"/>
  <c r="G4377" i="4"/>
  <c r="G4376" i="4"/>
  <c r="G4375" i="4"/>
  <c r="G4374" i="4"/>
  <c r="G4373" i="4"/>
  <c r="G4372" i="4"/>
  <c r="G4371" i="4"/>
  <c r="G4370" i="4"/>
  <c r="G4369" i="4"/>
  <c r="G4368" i="4"/>
  <c r="G4367" i="4"/>
  <c r="G4366" i="4"/>
  <c r="G4365" i="4"/>
  <c r="G4364" i="4"/>
  <c r="G4363" i="4"/>
  <c r="G4362" i="4"/>
  <c r="G4361" i="4"/>
  <c r="G4360" i="4"/>
  <c r="G4359" i="4"/>
  <c r="G4358" i="4"/>
  <c r="G4357" i="4"/>
  <c r="G4356" i="4"/>
  <c r="G4355" i="4"/>
  <c r="G4354" i="4"/>
  <c r="G4353" i="4"/>
  <c r="G4352" i="4"/>
  <c r="G4351" i="4"/>
  <c r="G4350" i="4"/>
  <c r="G4349" i="4"/>
  <c r="G4348" i="4"/>
  <c r="G4347" i="4"/>
  <c r="G4346" i="4"/>
  <c r="G4345" i="4"/>
  <c r="G4344" i="4"/>
  <c r="G4343" i="4"/>
  <c r="G4342" i="4"/>
  <c r="G4341" i="4"/>
  <c r="G4340" i="4"/>
  <c r="G4339" i="4"/>
  <c r="G4338" i="4"/>
  <c r="G4337" i="4"/>
  <c r="G4336" i="4"/>
  <c r="G4335" i="4"/>
  <c r="G4334" i="4"/>
  <c r="G4333" i="4"/>
  <c r="G4332" i="4"/>
  <c r="G4331" i="4"/>
  <c r="G4330" i="4"/>
  <c r="G4329" i="4"/>
  <c r="G4328" i="4"/>
  <c r="G4327" i="4"/>
  <c r="G4326" i="4"/>
  <c r="G4325" i="4"/>
  <c r="G4324" i="4"/>
  <c r="G4323" i="4"/>
  <c r="G4322" i="4"/>
  <c r="G4321" i="4"/>
  <c r="G4320" i="4"/>
  <c r="G4319" i="4"/>
  <c r="G4318" i="4"/>
  <c r="G4317" i="4"/>
  <c r="G4316" i="4"/>
  <c r="G4315" i="4"/>
  <c r="G4314" i="4"/>
  <c r="G4313" i="4"/>
  <c r="G4312" i="4"/>
  <c r="G4311" i="4"/>
  <c r="G4310" i="4"/>
  <c r="G4309" i="4"/>
  <c r="G4308" i="4"/>
  <c r="G4307" i="4"/>
  <c r="G4306" i="4"/>
  <c r="G4305" i="4"/>
  <c r="G4304" i="4"/>
  <c r="G4303" i="4"/>
  <c r="G4302" i="4"/>
  <c r="G4301" i="4"/>
  <c r="G4300" i="4"/>
  <c r="G4299" i="4"/>
  <c r="G4298" i="4"/>
  <c r="G4297" i="4"/>
  <c r="G4296" i="4"/>
  <c r="G4295" i="4"/>
  <c r="G4294" i="4"/>
  <c r="G4293" i="4"/>
  <c r="G4292" i="4"/>
  <c r="G4291" i="4"/>
  <c r="G4290" i="4"/>
  <c r="G4289" i="4"/>
  <c r="G4288" i="4"/>
  <c r="G4287" i="4"/>
  <c r="G4286" i="4"/>
  <c r="G4285" i="4"/>
  <c r="G4284" i="4"/>
  <c r="G4283" i="4"/>
  <c r="G4282" i="4"/>
  <c r="G4281" i="4"/>
  <c r="G4280" i="4"/>
  <c r="G4279" i="4"/>
  <c r="G4278" i="4"/>
  <c r="G4277" i="4"/>
  <c r="G4276" i="4"/>
  <c r="G4275" i="4"/>
  <c r="G4274" i="4"/>
  <c r="G4273" i="4"/>
  <c r="G4272" i="4"/>
  <c r="G4271" i="4"/>
  <c r="G4270" i="4"/>
  <c r="G4269" i="4"/>
  <c r="G4268" i="4"/>
  <c r="G4267" i="4"/>
  <c r="G4266" i="4"/>
  <c r="G4265" i="4"/>
  <c r="G4264" i="4"/>
  <c r="G4263" i="4"/>
  <c r="G4262" i="4"/>
  <c r="G4261" i="4"/>
  <c r="G4260" i="4"/>
  <c r="G4259" i="4"/>
  <c r="G4258" i="4"/>
  <c r="G4257" i="4"/>
  <c r="G4256" i="4"/>
  <c r="G4255" i="4"/>
  <c r="G4254" i="4"/>
  <c r="G4253" i="4"/>
  <c r="G4252" i="4"/>
  <c r="G4251" i="4"/>
  <c r="G4250" i="4"/>
  <c r="G4249" i="4"/>
  <c r="G4248" i="4"/>
  <c r="G4247" i="4"/>
  <c r="G4246" i="4"/>
  <c r="G4245" i="4"/>
  <c r="G4244" i="4"/>
  <c r="G4243" i="4"/>
  <c r="G4242" i="4"/>
  <c r="G4241" i="4"/>
  <c r="G4240" i="4"/>
  <c r="G4239" i="4"/>
  <c r="G4238" i="4"/>
  <c r="G4237" i="4"/>
  <c r="G4236" i="4"/>
  <c r="G4235" i="4"/>
  <c r="G4234" i="4"/>
  <c r="G4233" i="4"/>
  <c r="G4232" i="4"/>
  <c r="G4231" i="4"/>
  <c r="G4230" i="4"/>
  <c r="G4229" i="4"/>
  <c r="G4228" i="4"/>
  <c r="G4227" i="4"/>
  <c r="G4226" i="4"/>
  <c r="G4225" i="4"/>
  <c r="G4224" i="4"/>
  <c r="G4223" i="4"/>
  <c r="G4222" i="4"/>
  <c r="G4221" i="4"/>
  <c r="G4220" i="4"/>
  <c r="G4219" i="4"/>
  <c r="G4218" i="4"/>
  <c r="G4217" i="4"/>
  <c r="G4216" i="4"/>
  <c r="G4215" i="4"/>
  <c r="G4214" i="4"/>
  <c r="G4213" i="4"/>
  <c r="G4212" i="4"/>
  <c r="G4211" i="4"/>
  <c r="G4210" i="4"/>
  <c r="G4209" i="4"/>
  <c r="G4208" i="4"/>
  <c r="G4207" i="4"/>
  <c r="G4206" i="4"/>
  <c r="G4205" i="4"/>
  <c r="G4204" i="4"/>
  <c r="G4203" i="4"/>
  <c r="G4202" i="4"/>
  <c r="G4201" i="4"/>
  <c r="G4200" i="4"/>
  <c r="G4199" i="4"/>
  <c r="G4198" i="4"/>
  <c r="G4197" i="4"/>
  <c r="G4196" i="4"/>
  <c r="G4195" i="4"/>
  <c r="G4194" i="4"/>
  <c r="G4193" i="4"/>
  <c r="G4192" i="4"/>
  <c r="G4191" i="4"/>
  <c r="G4190" i="4"/>
  <c r="G4189" i="4"/>
  <c r="G4188" i="4"/>
  <c r="G4187" i="4"/>
  <c r="G4186" i="4"/>
  <c r="G4185" i="4"/>
  <c r="G4184" i="4"/>
  <c r="G4183" i="4"/>
  <c r="G4182" i="4"/>
  <c r="G4181" i="4"/>
  <c r="G4180" i="4"/>
  <c r="G4179" i="4"/>
  <c r="G4178" i="4"/>
  <c r="G4177" i="4"/>
  <c r="G4176" i="4"/>
  <c r="G4175" i="4"/>
  <c r="G4174" i="4"/>
  <c r="G4173" i="4"/>
  <c r="G4172" i="4"/>
  <c r="G4171" i="4"/>
  <c r="G4170" i="4"/>
  <c r="G4169" i="4"/>
  <c r="G4168" i="4"/>
  <c r="G4167" i="4"/>
  <c r="G4166" i="4"/>
  <c r="G4165" i="4"/>
  <c r="G4164" i="4"/>
  <c r="G4163" i="4"/>
  <c r="G4162" i="4"/>
  <c r="G4161" i="4"/>
  <c r="G4160" i="4"/>
  <c r="G4159" i="4"/>
  <c r="G4158" i="4"/>
  <c r="G4157" i="4"/>
  <c r="G4156" i="4"/>
  <c r="G4155" i="4"/>
  <c r="G4154" i="4"/>
  <c r="G4153" i="4"/>
  <c r="G4152" i="4"/>
  <c r="G4151" i="4"/>
  <c r="G4150" i="4"/>
  <c r="G4149" i="4"/>
  <c r="G4148" i="4"/>
  <c r="G4147" i="4"/>
  <c r="G4146" i="4"/>
  <c r="G4145" i="4"/>
  <c r="G4144" i="4"/>
  <c r="G4143" i="4"/>
  <c r="G4142" i="4"/>
  <c r="G4141" i="4"/>
  <c r="G4140" i="4"/>
  <c r="G4139" i="4"/>
  <c r="G4138" i="4"/>
  <c r="G4137" i="4"/>
  <c r="G4136" i="4"/>
  <c r="G4135" i="4"/>
  <c r="G4134" i="4"/>
  <c r="G4133" i="4"/>
  <c r="G4132" i="4"/>
  <c r="G4131" i="4"/>
  <c r="G4130" i="4"/>
  <c r="G4129" i="4"/>
  <c r="G4128" i="4"/>
  <c r="G4127" i="4"/>
  <c r="G4126" i="4"/>
  <c r="G4125" i="4"/>
  <c r="G4124" i="4"/>
  <c r="G4123" i="4"/>
  <c r="G4122" i="4"/>
  <c r="G4121" i="4"/>
  <c r="G4120" i="4"/>
  <c r="G4119" i="4"/>
  <c r="G4118" i="4"/>
  <c r="G4117" i="4"/>
  <c r="G4116" i="4"/>
  <c r="G4115" i="4"/>
  <c r="G4114" i="4"/>
  <c r="G4113" i="4"/>
  <c r="G4112" i="4"/>
  <c r="G4111" i="4"/>
  <c r="G4110" i="4"/>
  <c r="G4109" i="4"/>
  <c r="G4108" i="4"/>
  <c r="G4107" i="4"/>
  <c r="G4106" i="4"/>
  <c r="G4105" i="4"/>
  <c r="G4104" i="4"/>
  <c r="G4103" i="4"/>
  <c r="G4102" i="4"/>
  <c r="G4101" i="4"/>
  <c r="G4100" i="4"/>
  <c r="G4099" i="4"/>
  <c r="G4098" i="4"/>
  <c r="G4097" i="4"/>
  <c r="G4096" i="4"/>
  <c r="G4095" i="4"/>
  <c r="G4094" i="4"/>
  <c r="G4093" i="4"/>
  <c r="G4092" i="4"/>
  <c r="G4091" i="4"/>
  <c r="G4090" i="4"/>
  <c r="G4089" i="4"/>
  <c r="G4088" i="4"/>
  <c r="G4087" i="4"/>
  <c r="G4086" i="4"/>
  <c r="G4085" i="4"/>
  <c r="G4084" i="4"/>
  <c r="G4083" i="4"/>
  <c r="G4082" i="4"/>
  <c r="G4081" i="4"/>
  <c r="G4080" i="4"/>
  <c r="G4079" i="4"/>
  <c r="G4078" i="4"/>
  <c r="G4077" i="4"/>
  <c r="G4076" i="4"/>
  <c r="G4075" i="4"/>
  <c r="G4074" i="4"/>
  <c r="G4073" i="4"/>
  <c r="G4072" i="4"/>
  <c r="G4071" i="4"/>
  <c r="G4070" i="4"/>
  <c r="G4069" i="4"/>
  <c r="G4068" i="4"/>
  <c r="G4067" i="4"/>
  <c r="G4066" i="4"/>
  <c r="G4065" i="4"/>
  <c r="G4064" i="4"/>
  <c r="G4063" i="4"/>
  <c r="G4062" i="4"/>
  <c r="G4061" i="4"/>
  <c r="G4060" i="4"/>
  <c r="G4059" i="4"/>
  <c r="G4058" i="4"/>
  <c r="G4057" i="4"/>
  <c r="G4056" i="4"/>
  <c r="G4055" i="4"/>
  <c r="G4054" i="4"/>
  <c r="G4053" i="4"/>
  <c r="G4052" i="4"/>
  <c r="G4051" i="4"/>
  <c r="G4050" i="4"/>
  <c r="G4049" i="4"/>
  <c r="G4048" i="4"/>
  <c r="G4047" i="4"/>
  <c r="G4046" i="4"/>
  <c r="G4045" i="4"/>
  <c r="G4044" i="4"/>
  <c r="G4043" i="4"/>
  <c r="G4042" i="4"/>
  <c r="G4041" i="4"/>
  <c r="G4040" i="4"/>
  <c r="G4039" i="4"/>
  <c r="G4038" i="4"/>
  <c r="G4037" i="4"/>
  <c r="G4036" i="4"/>
  <c r="G4035" i="4"/>
  <c r="G4034" i="4"/>
  <c r="G4033" i="4"/>
  <c r="G4032" i="4"/>
  <c r="G4031" i="4"/>
  <c r="G4030" i="4"/>
  <c r="G4029" i="4"/>
  <c r="G4028" i="4"/>
  <c r="G4027" i="4"/>
  <c r="G4026" i="4"/>
  <c r="G4025" i="4"/>
  <c r="G4024" i="4"/>
  <c r="G4023" i="4"/>
  <c r="G4022" i="4"/>
  <c r="G4021" i="4"/>
  <c r="G4020" i="4"/>
  <c r="G4019" i="4"/>
  <c r="G4018" i="4"/>
  <c r="G4017" i="4"/>
  <c r="G4016" i="4"/>
  <c r="G4015" i="4"/>
  <c r="G4014" i="4"/>
  <c r="G4013" i="4"/>
  <c r="G4012" i="4"/>
  <c r="G4011" i="4"/>
  <c r="G4010" i="4"/>
  <c r="G4009" i="4"/>
  <c r="G4008" i="4"/>
  <c r="G4007" i="4"/>
  <c r="G4006" i="4"/>
  <c r="G4005" i="4"/>
  <c r="G4004" i="4"/>
  <c r="G4003" i="4"/>
  <c r="G4002" i="4"/>
  <c r="G4001" i="4"/>
  <c r="G4000" i="4"/>
  <c r="G3999" i="4"/>
  <c r="G3998" i="4"/>
  <c r="G3997" i="4"/>
  <c r="G3996" i="4"/>
  <c r="G3995" i="4"/>
  <c r="G3994" i="4"/>
  <c r="G3993" i="4"/>
  <c r="G3992" i="4"/>
  <c r="G3991" i="4"/>
  <c r="G3990" i="4"/>
  <c r="G3989" i="4"/>
  <c r="G3988" i="4"/>
  <c r="G3987" i="4"/>
  <c r="G3986" i="4"/>
  <c r="G3985" i="4"/>
  <c r="G3984" i="4"/>
  <c r="G3983" i="4"/>
  <c r="G3982" i="4"/>
  <c r="G3981" i="4"/>
  <c r="G3980" i="4"/>
  <c r="G3979" i="4"/>
  <c r="G3978" i="4"/>
  <c r="G3977" i="4"/>
  <c r="G3976" i="4"/>
  <c r="G3975" i="4"/>
  <c r="G3974" i="4"/>
  <c r="G3973" i="4"/>
  <c r="G3972" i="4"/>
  <c r="G3971" i="4"/>
  <c r="G3970" i="4"/>
  <c r="G3969" i="4"/>
  <c r="G3968" i="4"/>
  <c r="G3967" i="4"/>
  <c r="G3966" i="4"/>
  <c r="G3965" i="4"/>
  <c r="G3964" i="4"/>
  <c r="G3963" i="4"/>
  <c r="G3962" i="4"/>
  <c r="G3961" i="4"/>
  <c r="G3960" i="4"/>
  <c r="G3959" i="4"/>
  <c r="G3958" i="4"/>
  <c r="G3957" i="4"/>
  <c r="G3956" i="4"/>
  <c r="G3955" i="4"/>
  <c r="G3954" i="4"/>
  <c r="G3953" i="4"/>
  <c r="G3952" i="4"/>
  <c r="G3951" i="4"/>
  <c r="G3950" i="4"/>
  <c r="G3949" i="4"/>
  <c r="G3948" i="4"/>
  <c r="G3947" i="4"/>
  <c r="G3946" i="4"/>
  <c r="G3945" i="4"/>
  <c r="G3944" i="4"/>
  <c r="G3943" i="4"/>
  <c r="G3942" i="4"/>
  <c r="G3941" i="4"/>
  <c r="G3940" i="4"/>
  <c r="G3939" i="4"/>
  <c r="G3938" i="4"/>
  <c r="G3937" i="4"/>
  <c r="G3936" i="4"/>
  <c r="G3935" i="4"/>
  <c r="G3934" i="4"/>
  <c r="G3933" i="4"/>
  <c r="G3932" i="4"/>
  <c r="G3931" i="4"/>
  <c r="G3930" i="4"/>
  <c r="G3929" i="4"/>
  <c r="G3928" i="4"/>
  <c r="G3927" i="4"/>
  <c r="G3926" i="4"/>
  <c r="G3925" i="4"/>
  <c r="G3924" i="4"/>
  <c r="G3923" i="4"/>
  <c r="G3922" i="4"/>
  <c r="G3921" i="4"/>
  <c r="G3920" i="4"/>
  <c r="G3919" i="4"/>
  <c r="G3918" i="4"/>
  <c r="G3917" i="4"/>
  <c r="G3916" i="4"/>
  <c r="G3915" i="4"/>
  <c r="G3914" i="4"/>
  <c r="G3913" i="4"/>
  <c r="G3912" i="4"/>
  <c r="G3911" i="4"/>
  <c r="G3910" i="4"/>
  <c r="G3909" i="4"/>
  <c r="G3908" i="4"/>
  <c r="G3907" i="4"/>
  <c r="G3906" i="4"/>
  <c r="G3905" i="4"/>
  <c r="G3904" i="4"/>
  <c r="G3903" i="4"/>
  <c r="G3902" i="4"/>
  <c r="G3901" i="4"/>
  <c r="G3900" i="4"/>
  <c r="G3899" i="4"/>
  <c r="G3898" i="4"/>
  <c r="G3897" i="4"/>
  <c r="G3896" i="4"/>
  <c r="G3895" i="4"/>
  <c r="G3894" i="4"/>
  <c r="G3893" i="4"/>
  <c r="G3892" i="4"/>
  <c r="G3891" i="4"/>
  <c r="G3890" i="4"/>
  <c r="G3889" i="4"/>
  <c r="G3888" i="4"/>
  <c r="G3887" i="4"/>
  <c r="G3886" i="4"/>
  <c r="G3885" i="4"/>
  <c r="G3884" i="4"/>
  <c r="G3883" i="4"/>
  <c r="G3882" i="4"/>
  <c r="G3881" i="4"/>
  <c r="G3880" i="4"/>
  <c r="G3879" i="4"/>
  <c r="G3878" i="4"/>
  <c r="G3877" i="4"/>
  <c r="G3876" i="4"/>
  <c r="G3875" i="4"/>
  <c r="G3874" i="4"/>
  <c r="G3873" i="4"/>
  <c r="G3872" i="4"/>
  <c r="G3871" i="4"/>
  <c r="G3870" i="4"/>
  <c r="G3869" i="4"/>
  <c r="G3868" i="4"/>
  <c r="G3867" i="4"/>
  <c r="G3866" i="4"/>
  <c r="G3865" i="4"/>
  <c r="G3864" i="4"/>
  <c r="G3863" i="4"/>
  <c r="G3862" i="4"/>
  <c r="G3861" i="4"/>
  <c r="G3860" i="4"/>
  <c r="G3859" i="4"/>
  <c r="G3858" i="4"/>
  <c r="G3857" i="4"/>
  <c r="G3856" i="4"/>
  <c r="G3855" i="4"/>
  <c r="G3854" i="4"/>
  <c r="G3853" i="4"/>
  <c r="G3852" i="4"/>
  <c r="G3851" i="4"/>
  <c r="G3850" i="4"/>
  <c r="G3849" i="4"/>
  <c r="G3848" i="4"/>
  <c r="G3847" i="4"/>
  <c r="G3846" i="4"/>
  <c r="G3845" i="4"/>
  <c r="G3844" i="4"/>
  <c r="G3843" i="4"/>
  <c r="G3842" i="4"/>
  <c r="G3841" i="4"/>
  <c r="G3840" i="4"/>
  <c r="G3839" i="4"/>
  <c r="G3838" i="4"/>
  <c r="G3837" i="4"/>
  <c r="G3836" i="4"/>
  <c r="G3835" i="4"/>
  <c r="G3834" i="4"/>
  <c r="G3833" i="4"/>
  <c r="G3832" i="4"/>
  <c r="G3831" i="4"/>
  <c r="G3830" i="4"/>
  <c r="G3829" i="4"/>
  <c r="G3828" i="4"/>
  <c r="G3827" i="4"/>
  <c r="G3826" i="4"/>
  <c r="G3825" i="4"/>
  <c r="G3824" i="4"/>
  <c r="G3823" i="4"/>
  <c r="G3822" i="4"/>
  <c r="G3821" i="4"/>
  <c r="G3820" i="4"/>
  <c r="G3819" i="4"/>
  <c r="G3818" i="4"/>
  <c r="G3817" i="4"/>
  <c r="G3816" i="4"/>
  <c r="G3815" i="4"/>
  <c r="G3814" i="4"/>
  <c r="G3813" i="4"/>
  <c r="G3812" i="4"/>
  <c r="G3811" i="4"/>
  <c r="G3810" i="4"/>
  <c r="G3809" i="4"/>
  <c r="G3808" i="4"/>
  <c r="G3807" i="4"/>
  <c r="G3806" i="4"/>
  <c r="G3805" i="4"/>
  <c r="G3804" i="4"/>
  <c r="G3803" i="4"/>
  <c r="G3802" i="4"/>
  <c r="G3801" i="4"/>
  <c r="G3800" i="4"/>
  <c r="G3799" i="4"/>
  <c r="G3798" i="4"/>
  <c r="G3797" i="4"/>
  <c r="G3796" i="4"/>
  <c r="G3795" i="4"/>
  <c r="G3794" i="4"/>
  <c r="G3793" i="4"/>
  <c r="G3792" i="4"/>
  <c r="G3791" i="4"/>
  <c r="G3790" i="4"/>
  <c r="G3789" i="4"/>
  <c r="G3788" i="4"/>
  <c r="G3787" i="4"/>
  <c r="G3786" i="4"/>
  <c r="G3785" i="4"/>
  <c r="G3784" i="4"/>
  <c r="G3783" i="4"/>
  <c r="G3782" i="4"/>
  <c r="G3781" i="4"/>
  <c r="G3780" i="4"/>
  <c r="G3779" i="4"/>
  <c r="G3778" i="4"/>
  <c r="G3777" i="4"/>
  <c r="G3776" i="4"/>
  <c r="G3775" i="4"/>
  <c r="G3774" i="4"/>
  <c r="G3773" i="4"/>
  <c r="G3772" i="4"/>
  <c r="G3771" i="4"/>
  <c r="G3770" i="4"/>
  <c r="G3769" i="4"/>
  <c r="G3768" i="4"/>
  <c r="G3767" i="4"/>
  <c r="G3766" i="4"/>
  <c r="G3765" i="4"/>
  <c r="G3764" i="4"/>
  <c r="G3763" i="4"/>
  <c r="G3762" i="4"/>
  <c r="G3761" i="4"/>
  <c r="G3760" i="4"/>
  <c r="G3759" i="4"/>
  <c r="G3758" i="4"/>
  <c r="G3757" i="4"/>
  <c r="G3756" i="4"/>
  <c r="G3755" i="4"/>
  <c r="G3754" i="4"/>
  <c r="G3753" i="4"/>
  <c r="G3752" i="4"/>
  <c r="G3751" i="4"/>
  <c r="G3750" i="4"/>
  <c r="G3749" i="4"/>
  <c r="G3748" i="4"/>
  <c r="G3747" i="4"/>
  <c r="G3746" i="4"/>
  <c r="G3745" i="4"/>
  <c r="G3744" i="4"/>
  <c r="G3743" i="4"/>
  <c r="G3742" i="4"/>
  <c r="G3741" i="4"/>
  <c r="G3740" i="4"/>
  <c r="G3739" i="4"/>
  <c r="G3738" i="4"/>
  <c r="G3737" i="4"/>
  <c r="G3736" i="4"/>
  <c r="G3735" i="4"/>
  <c r="G3734" i="4"/>
  <c r="G3733" i="4"/>
  <c r="G3732" i="4"/>
  <c r="G3731" i="4"/>
  <c r="G3730" i="4"/>
  <c r="G3729" i="4"/>
  <c r="G3728" i="4"/>
  <c r="G3727" i="4"/>
  <c r="G3726" i="4"/>
  <c r="G3725" i="4"/>
  <c r="G3724" i="4"/>
  <c r="G3723" i="4"/>
  <c r="G3722" i="4"/>
  <c r="G3721" i="4"/>
  <c r="G3720" i="4"/>
  <c r="G3719" i="4"/>
  <c r="G3718" i="4"/>
  <c r="G3717" i="4"/>
  <c r="G3716" i="4"/>
  <c r="G3715" i="4"/>
  <c r="G3714" i="4"/>
  <c r="G3713" i="4"/>
  <c r="G3712" i="4"/>
  <c r="G3711" i="4"/>
  <c r="G3710" i="4"/>
  <c r="G3709" i="4"/>
  <c r="G3708" i="4"/>
  <c r="G3707" i="4"/>
  <c r="G3706" i="4"/>
  <c r="G3705" i="4"/>
  <c r="G3704" i="4"/>
  <c r="G3703" i="4"/>
  <c r="G3702" i="4"/>
  <c r="G3701" i="4"/>
  <c r="G3700" i="4"/>
  <c r="G3699" i="4"/>
  <c r="G3698" i="4"/>
  <c r="G3697" i="4"/>
  <c r="G3696" i="4"/>
  <c r="G3695" i="4"/>
  <c r="G3694" i="4"/>
  <c r="G3693" i="4"/>
  <c r="G3692" i="4"/>
  <c r="G3691" i="4"/>
  <c r="G3690" i="4"/>
  <c r="G3689" i="4"/>
  <c r="G3688" i="4"/>
  <c r="G3687" i="4"/>
  <c r="G3686" i="4"/>
  <c r="G3685" i="4"/>
  <c r="G3684" i="4"/>
  <c r="G3683" i="4"/>
  <c r="G3682" i="4"/>
  <c r="G3681" i="4"/>
  <c r="G3680" i="4"/>
  <c r="G3679" i="4"/>
  <c r="G3678" i="4"/>
  <c r="G3677" i="4"/>
  <c r="G3676" i="4"/>
  <c r="G3675" i="4"/>
  <c r="G3674" i="4"/>
  <c r="G3673" i="4"/>
  <c r="G3672" i="4"/>
  <c r="G3671" i="4"/>
  <c r="G3670" i="4"/>
  <c r="G3669" i="4"/>
  <c r="G3668" i="4"/>
  <c r="G3667" i="4"/>
  <c r="G3666" i="4"/>
  <c r="G3665" i="4"/>
  <c r="G3664" i="4"/>
  <c r="G3663" i="4"/>
  <c r="G3662" i="4"/>
  <c r="G3661" i="4"/>
  <c r="G3660" i="4"/>
  <c r="G3659" i="4"/>
  <c r="G3658" i="4"/>
  <c r="G3657" i="4"/>
  <c r="G3656" i="4"/>
  <c r="G3655" i="4"/>
  <c r="G3654" i="4"/>
  <c r="G3653" i="4"/>
  <c r="G3652" i="4"/>
  <c r="G3651" i="4"/>
  <c r="G3650" i="4"/>
  <c r="G3649" i="4"/>
  <c r="G3648" i="4"/>
  <c r="G3647" i="4"/>
  <c r="G3646" i="4"/>
  <c r="G3645" i="4"/>
  <c r="G3644" i="4"/>
  <c r="G3643" i="4"/>
  <c r="G3642" i="4"/>
  <c r="G3641" i="4"/>
  <c r="G3640" i="4"/>
  <c r="G3639" i="4"/>
  <c r="G3638" i="4"/>
  <c r="G3637" i="4"/>
  <c r="G3636" i="4"/>
  <c r="G3635" i="4"/>
  <c r="G3634" i="4"/>
  <c r="G3633" i="4"/>
  <c r="G3632" i="4"/>
  <c r="G3631" i="4"/>
  <c r="G3630" i="4"/>
  <c r="G3629" i="4"/>
  <c r="G3628" i="4"/>
  <c r="G3627" i="4"/>
  <c r="G3626" i="4"/>
  <c r="G3625" i="4"/>
  <c r="G3624" i="4"/>
  <c r="G3623" i="4"/>
  <c r="G3622" i="4"/>
  <c r="G3621" i="4"/>
  <c r="G3620" i="4"/>
  <c r="G3619" i="4"/>
  <c r="G3618" i="4"/>
  <c r="G3617" i="4"/>
  <c r="G3616" i="4"/>
  <c r="G3615" i="4"/>
  <c r="G3614" i="4"/>
  <c r="G3613" i="4"/>
  <c r="G3612" i="4"/>
  <c r="G3611" i="4"/>
  <c r="G3610" i="4"/>
  <c r="G3609" i="4"/>
  <c r="G3608" i="4"/>
  <c r="G3607" i="4"/>
  <c r="G3606" i="4"/>
  <c r="G3605" i="4"/>
  <c r="G3604" i="4"/>
  <c r="G3603" i="4"/>
  <c r="G3602" i="4"/>
  <c r="G3601" i="4"/>
  <c r="G3600" i="4"/>
  <c r="G3599" i="4"/>
  <c r="G3598" i="4"/>
  <c r="G3597" i="4"/>
  <c r="G3596" i="4"/>
  <c r="G3595" i="4"/>
  <c r="G3594" i="4"/>
  <c r="G3593" i="4"/>
  <c r="G3592" i="4"/>
  <c r="G3591" i="4"/>
  <c r="G3590" i="4"/>
  <c r="G3589" i="4"/>
  <c r="G3588" i="4"/>
  <c r="G3587" i="4"/>
  <c r="G3586" i="4"/>
  <c r="G3585" i="4"/>
  <c r="G3584" i="4"/>
  <c r="G3583" i="4"/>
  <c r="G3582" i="4"/>
  <c r="G3581" i="4"/>
  <c r="G3580" i="4"/>
  <c r="G3579" i="4"/>
  <c r="G3578" i="4"/>
  <c r="G3577" i="4"/>
  <c r="G3576" i="4"/>
  <c r="G3575" i="4"/>
  <c r="G3574" i="4"/>
  <c r="G3573" i="4"/>
  <c r="G3572" i="4"/>
  <c r="G3571" i="4"/>
  <c r="G3570" i="4"/>
  <c r="G3569" i="4"/>
  <c r="G3568" i="4"/>
  <c r="G3567" i="4"/>
  <c r="G3566" i="4"/>
  <c r="G3565" i="4"/>
  <c r="G3564" i="4"/>
  <c r="G3563" i="4"/>
  <c r="G3562" i="4"/>
  <c r="G3561" i="4"/>
  <c r="G3560" i="4"/>
  <c r="G3559" i="4"/>
  <c r="G3558" i="4"/>
  <c r="G3557" i="4"/>
  <c r="G3556" i="4"/>
  <c r="G3555" i="4"/>
  <c r="G3554" i="4"/>
  <c r="G3553" i="4"/>
  <c r="G3552" i="4"/>
  <c r="G3551" i="4"/>
  <c r="G3550" i="4"/>
  <c r="G3549" i="4"/>
  <c r="G3548" i="4"/>
  <c r="G3547" i="4"/>
  <c r="G3546" i="4"/>
  <c r="G3545" i="4"/>
  <c r="G3544" i="4"/>
  <c r="G3543" i="4"/>
  <c r="G3542" i="4"/>
  <c r="G3541" i="4"/>
  <c r="G3540" i="4"/>
  <c r="G3539" i="4"/>
  <c r="G3538" i="4"/>
  <c r="G3537" i="4"/>
  <c r="G3536" i="4"/>
  <c r="G3535" i="4"/>
  <c r="G3534" i="4"/>
  <c r="G3533" i="4"/>
  <c r="G3532" i="4"/>
  <c r="G3531" i="4"/>
  <c r="G3530" i="4"/>
  <c r="G3529" i="4"/>
  <c r="G3528" i="4"/>
  <c r="G3527" i="4"/>
  <c r="G3526" i="4"/>
  <c r="G3525" i="4"/>
  <c r="G3524" i="4"/>
  <c r="G3523" i="4"/>
  <c r="G3522" i="4"/>
  <c r="G3521" i="4"/>
  <c r="G3520" i="4"/>
  <c r="G3519" i="4"/>
  <c r="G3518" i="4"/>
  <c r="G3517" i="4"/>
  <c r="G3516" i="4"/>
  <c r="G3515" i="4"/>
  <c r="G3514" i="4"/>
  <c r="G3513" i="4"/>
  <c r="G3512" i="4"/>
  <c r="G3511" i="4"/>
  <c r="G3510" i="4"/>
  <c r="G3509" i="4"/>
  <c r="G3508" i="4"/>
  <c r="G3507" i="4"/>
  <c r="G3506" i="4"/>
  <c r="G3505" i="4"/>
  <c r="G3504" i="4"/>
  <c r="G3503" i="4"/>
  <c r="G3502" i="4"/>
  <c r="G3501" i="4"/>
  <c r="G3500" i="4"/>
  <c r="G3499" i="4"/>
  <c r="G3498" i="4"/>
  <c r="G3497" i="4"/>
  <c r="G3496" i="4"/>
  <c r="G3495" i="4"/>
  <c r="G3494" i="4"/>
  <c r="G3493" i="4"/>
  <c r="G3492" i="4"/>
  <c r="G3491" i="4"/>
  <c r="G3490" i="4"/>
  <c r="G3489" i="4"/>
  <c r="G3488" i="4"/>
  <c r="G3487" i="4"/>
  <c r="G3486" i="4"/>
  <c r="G3485" i="4"/>
  <c r="G3484" i="4"/>
  <c r="G3483" i="4"/>
  <c r="G3482" i="4"/>
  <c r="G3481" i="4"/>
  <c r="G3480" i="4"/>
  <c r="G3479" i="4"/>
  <c r="G3478" i="4"/>
  <c r="G3477" i="4"/>
  <c r="G3476" i="4"/>
  <c r="G3475" i="4"/>
  <c r="G3474" i="4"/>
  <c r="G3473" i="4"/>
  <c r="G3472" i="4"/>
  <c r="G3471" i="4"/>
  <c r="G3470" i="4"/>
  <c r="G3469" i="4"/>
  <c r="G3468" i="4"/>
  <c r="G3467" i="4"/>
  <c r="G3466" i="4"/>
  <c r="G3465" i="4"/>
  <c r="G3464" i="4"/>
  <c r="G3463" i="4"/>
  <c r="G3462" i="4"/>
  <c r="G3461" i="4"/>
  <c r="G3460" i="4"/>
  <c r="G3459" i="4"/>
  <c r="G3458" i="4"/>
  <c r="G3457" i="4"/>
  <c r="G3456" i="4"/>
  <c r="G3455" i="4"/>
  <c r="G3454" i="4"/>
  <c r="G3453" i="4"/>
  <c r="G3452" i="4"/>
  <c r="G3451" i="4"/>
  <c r="G3450" i="4"/>
  <c r="G3449" i="4"/>
  <c r="G3448" i="4"/>
  <c r="G3447" i="4"/>
  <c r="G3446" i="4"/>
  <c r="G3445" i="4"/>
  <c r="G3444" i="4"/>
  <c r="G3443" i="4"/>
  <c r="G3442" i="4"/>
  <c r="G3441" i="4"/>
  <c r="G3440" i="4"/>
  <c r="G3439" i="4"/>
  <c r="G3438" i="4"/>
  <c r="G3437" i="4"/>
  <c r="G3436" i="4"/>
  <c r="G3435" i="4"/>
  <c r="G3434" i="4"/>
  <c r="G3433" i="4"/>
  <c r="G3432" i="4"/>
  <c r="G3431" i="4"/>
  <c r="G3430" i="4"/>
  <c r="G3429" i="4"/>
  <c r="G3428" i="4"/>
  <c r="G3427" i="4"/>
  <c r="G3426" i="4"/>
  <c r="G3425" i="4"/>
  <c r="G3424" i="4"/>
  <c r="G3423" i="4"/>
  <c r="G3422" i="4"/>
  <c r="G3421" i="4"/>
  <c r="G3420" i="4"/>
  <c r="G3419" i="4"/>
  <c r="G3418" i="4"/>
  <c r="G3417" i="4"/>
  <c r="G3416" i="4"/>
  <c r="G3415" i="4"/>
  <c r="G3414" i="4"/>
  <c r="G3413" i="4"/>
  <c r="G3412" i="4"/>
  <c r="G3411" i="4"/>
  <c r="G3410" i="4"/>
  <c r="G3409" i="4"/>
  <c r="G3408" i="4"/>
  <c r="G3407" i="4"/>
  <c r="G3406" i="4"/>
  <c r="G3405" i="4"/>
  <c r="G3404" i="4"/>
  <c r="G3403" i="4"/>
  <c r="G3402" i="4"/>
  <c r="G3401" i="4"/>
  <c r="G3400" i="4"/>
  <c r="G3399" i="4"/>
  <c r="G3398" i="4"/>
  <c r="G3397" i="4"/>
  <c r="G3396" i="4"/>
  <c r="G3395" i="4"/>
  <c r="G3394" i="4"/>
  <c r="G3393" i="4"/>
  <c r="G3392" i="4"/>
  <c r="G3391" i="4"/>
  <c r="G3390" i="4"/>
  <c r="G3389" i="4"/>
  <c r="G3388" i="4"/>
  <c r="G3387" i="4"/>
  <c r="G3386" i="4"/>
  <c r="G3385" i="4"/>
  <c r="G3384" i="4"/>
  <c r="G3383" i="4"/>
  <c r="G3382" i="4"/>
  <c r="G3381" i="4"/>
  <c r="G3380" i="4"/>
  <c r="G3379" i="4"/>
  <c r="G3378" i="4"/>
  <c r="G3377" i="4"/>
  <c r="G3376" i="4"/>
  <c r="G3375" i="4"/>
  <c r="G3374" i="4"/>
  <c r="G3373" i="4"/>
  <c r="G3372" i="4"/>
  <c r="G3371" i="4"/>
  <c r="G3370" i="4"/>
  <c r="G3369" i="4"/>
  <c r="G3368" i="4"/>
  <c r="G3367" i="4"/>
  <c r="G3366" i="4"/>
  <c r="G3365" i="4"/>
  <c r="G3364" i="4"/>
  <c r="G3363" i="4"/>
  <c r="G3362" i="4"/>
  <c r="G3361" i="4"/>
  <c r="G3360" i="4"/>
  <c r="G3359" i="4"/>
  <c r="G3358" i="4"/>
  <c r="G3357" i="4"/>
  <c r="G3356" i="4"/>
  <c r="G3355" i="4"/>
  <c r="G3354" i="4"/>
  <c r="G3353" i="4"/>
  <c r="G3352" i="4"/>
  <c r="G3351" i="4"/>
  <c r="G3350" i="4"/>
  <c r="G3349" i="4"/>
  <c r="G3348" i="4"/>
  <c r="G3347" i="4"/>
  <c r="G3346" i="4"/>
  <c r="G3345" i="4"/>
  <c r="G3344" i="4"/>
  <c r="G3343" i="4"/>
  <c r="G3342" i="4"/>
  <c r="G3341" i="4"/>
  <c r="G3340" i="4"/>
  <c r="G3339" i="4"/>
  <c r="G3338" i="4"/>
  <c r="G3337" i="4"/>
  <c r="G3336" i="4"/>
  <c r="G3335" i="4"/>
  <c r="G3334" i="4"/>
  <c r="G3333" i="4"/>
  <c r="G3332" i="4"/>
  <c r="G3331" i="4"/>
  <c r="G3330" i="4"/>
  <c r="G3329" i="4"/>
  <c r="G3328" i="4"/>
  <c r="G3327" i="4"/>
  <c r="G3326" i="4"/>
  <c r="G3325" i="4"/>
  <c r="G3324" i="4"/>
  <c r="G3323" i="4"/>
  <c r="G3322" i="4"/>
  <c r="G3321" i="4"/>
  <c r="G3320" i="4"/>
  <c r="G3319" i="4"/>
  <c r="G3318" i="4"/>
  <c r="G3317" i="4"/>
  <c r="G3316" i="4"/>
  <c r="G3315" i="4"/>
  <c r="G3314" i="4"/>
  <c r="G3313" i="4"/>
  <c r="G3312" i="4"/>
  <c r="G3311" i="4"/>
  <c r="G3310" i="4"/>
  <c r="G3309" i="4"/>
  <c r="G3308" i="4"/>
  <c r="G3307" i="4"/>
  <c r="G3306" i="4"/>
  <c r="G3305" i="4"/>
  <c r="G3304" i="4"/>
  <c r="G3303" i="4"/>
  <c r="G3302" i="4"/>
  <c r="G3301" i="4"/>
  <c r="G3300" i="4"/>
  <c r="G3299" i="4"/>
  <c r="G3298" i="4"/>
  <c r="G3297" i="4"/>
  <c r="G3296" i="4"/>
  <c r="G3295" i="4"/>
  <c r="G3294" i="4"/>
  <c r="G3293" i="4"/>
  <c r="G3292" i="4"/>
  <c r="G3291" i="4"/>
  <c r="G3290" i="4"/>
  <c r="G3289" i="4"/>
  <c r="G3288" i="4"/>
  <c r="G3287" i="4"/>
  <c r="G3286" i="4"/>
  <c r="G3285" i="4"/>
  <c r="G3284" i="4"/>
  <c r="G3283" i="4"/>
  <c r="G3282" i="4"/>
  <c r="G3281" i="4"/>
  <c r="G3280" i="4"/>
  <c r="G3279" i="4"/>
  <c r="G3278" i="4"/>
  <c r="G3277" i="4"/>
  <c r="G3276" i="4"/>
  <c r="G3275" i="4"/>
  <c r="G3274" i="4"/>
  <c r="G3273" i="4"/>
  <c r="G3272" i="4"/>
  <c r="G3271" i="4"/>
  <c r="G3270" i="4"/>
  <c r="G3269" i="4"/>
  <c r="G3268" i="4"/>
  <c r="G3267" i="4"/>
  <c r="G3266" i="4"/>
  <c r="G3265" i="4"/>
  <c r="G3264" i="4"/>
  <c r="G3263" i="4"/>
  <c r="G3262" i="4"/>
  <c r="G3261" i="4"/>
  <c r="G3260" i="4"/>
  <c r="G3259" i="4"/>
  <c r="G3258" i="4"/>
  <c r="G3257" i="4"/>
  <c r="G3256" i="4"/>
  <c r="G3255" i="4"/>
  <c r="G3254" i="4"/>
  <c r="G3253" i="4"/>
  <c r="G3252" i="4"/>
  <c r="G3251" i="4"/>
  <c r="G3250" i="4"/>
  <c r="G3249" i="4"/>
  <c r="G3248" i="4"/>
  <c r="G3247" i="4"/>
  <c r="G3246" i="4"/>
  <c r="G3245" i="4"/>
  <c r="G3244" i="4"/>
  <c r="G3243" i="4"/>
  <c r="G3242" i="4"/>
  <c r="G3241" i="4"/>
  <c r="G3240" i="4"/>
  <c r="G3239" i="4"/>
  <c r="G3238" i="4"/>
  <c r="G3237" i="4"/>
  <c r="G3236" i="4"/>
  <c r="G3235" i="4"/>
  <c r="G3234" i="4"/>
  <c r="G3233" i="4"/>
  <c r="G3232" i="4"/>
  <c r="G3231" i="4"/>
  <c r="G3230" i="4"/>
  <c r="G3229" i="4"/>
  <c r="G3228" i="4"/>
  <c r="G3227" i="4"/>
  <c r="G3226" i="4"/>
  <c r="G3225" i="4"/>
  <c r="G3224" i="4"/>
  <c r="G3223" i="4"/>
  <c r="G3222" i="4"/>
  <c r="G3221" i="4"/>
  <c r="G3220" i="4"/>
  <c r="G3219" i="4"/>
  <c r="G3218" i="4"/>
  <c r="G3217" i="4"/>
  <c r="G3216" i="4"/>
  <c r="G3215" i="4"/>
  <c r="G3214" i="4"/>
  <c r="G3213" i="4"/>
  <c r="G3212" i="4"/>
  <c r="G3211" i="4"/>
  <c r="G3210" i="4"/>
  <c r="G3209" i="4"/>
  <c r="G3208" i="4"/>
  <c r="G3207" i="4"/>
  <c r="G3206" i="4"/>
  <c r="G3205" i="4"/>
  <c r="G3204" i="4"/>
  <c r="G3203" i="4"/>
  <c r="G3202" i="4"/>
  <c r="G3201" i="4"/>
  <c r="G3200" i="4"/>
  <c r="G3199" i="4"/>
  <c r="G3198" i="4"/>
  <c r="G3197" i="4"/>
  <c r="G3196" i="4"/>
  <c r="G3195" i="4"/>
  <c r="G3194" i="4"/>
  <c r="G3193" i="4"/>
  <c r="G3192" i="4"/>
  <c r="G3191" i="4"/>
  <c r="G3190" i="4"/>
  <c r="G3189" i="4"/>
  <c r="G3188" i="4"/>
  <c r="G3187" i="4"/>
  <c r="G3186" i="4"/>
  <c r="G3185" i="4"/>
  <c r="G3184" i="4"/>
  <c r="G3183" i="4"/>
  <c r="G3182" i="4"/>
  <c r="G3181" i="4"/>
  <c r="G3180" i="4"/>
  <c r="G3179" i="4"/>
  <c r="G3178" i="4"/>
  <c r="G3177" i="4"/>
  <c r="G3176" i="4"/>
  <c r="G3175" i="4"/>
  <c r="G3174" i="4"/>
  <c r="G3173" i="4"/>
  <c r="G3172" i="4"/>
  <c r="G3171" i="4"/>
  <c r="G3170" i="4"/>
  <c r="G3169" i="4"/>
  <c r="G3168" i="4"/>
  <c r="G3167" i="4"/>
  <c r="G3166" i="4"/>
  <c r="G3165" i="4"/>
  <c r="G3164" i="4"/>
  <c r="G3163" i="4"/>
  <c r="G3162" i="4"/>
  <c r="G3161" i="4"/>
  <c r="G3160" i="4"/>
  <c r="G3159" i="4"/>
  <c r="G3158" i="4"/>
  <c r="G3157" i="4"/>
  <c r="G3156" i="4"/>
  <c r="G3155" i="4"/>
  <c r="G3154" i="4"/>
  <c r="G3153" i="4"/>
  <c r="G3152" i="4"/>
  <c r="G3151" i="4"/>
  <c r="G3150" i="4"/>
  <c r="G3149" i="4"/>
  <c r="G3148" i="4"/>
  <c r="G3147" i="4"/>
  <c r="G3146" i="4"/>
  <c r="G3145" i="4"/>
  <c r="G3144" i="4"/>
  <c r="G3143" i="4"/>
  <c r="G3142" i="4"/>
  <c r="G3141" i="4"/>
  <c r="G3140" i="4"/>
  <c r="G3139" i="4"/>
  <c r="G3138" i="4"/>
  <c r="G3137" i="4"/>
  <c r="G3136" i="4"/>
  <c r="G3135" i="4"/>
  <c r="G3134" i="4"/>
  <c r="G3133" i="4"/>
  <c r="G3132" i="4"/>
  <c r="G3131" i="4"/>
  <c r="G3130" i="4"/>
  <c r="G3129" i="4"/>
  <c r="G3128" i="4"/>
  <c r="G3127" i="4"/>
  <c r="G3126" i="4"/>
  <c r="G3125" i="4"/>
  <c r="G3124" i="4"/>
  <c r="G3123" i="4"/>
  <c r="G3122" i="4"/>
  <c r="G3121" i="4"/>
  <c r="G3120" i="4"/>
  <c r="G3119" i="4"/>
  <c r="G3118" i="4"/>
  <c r="G3117" i="4"/>
  <c r="G3116" i="4"/>
  <c r="G3115" i="4"/>
  <c r="G3114" i="4"/>
  <c r="G3113" i="4"/>
  <c r="G3112" i="4"/>
  <c r="G3111" i="4"/>
  <c r="G3110" i="4"/>
  <c r="G3109" i="4"/>
  <c r="G3108" i="4"/>
  <c r="G3107" i="4"/>
  <c r="G3106" i="4"/>
  <c r="G3105" i="4"/>
  <c r="G3104" i="4"/>
  <c r="G3103" i="4"/>
  <c r="G3102" i="4"/>
  <c r="G3101" i="4"/>
  <c r="G3100" i="4"/>
  <c r="G3099" i="4"/>
  <c r="G3098" i="4"/>
  <c r="G3097" i="4"/>
  <c r="G3096" i="4"/>
  <c r="G3095" i="4"/>
  <c r="G3094" i="4"/>
  <c r="G3093" i="4"/>
  <c r="G3092" i="4"/>
  <c r="G3091" i="4"/>
  <c r="G3090" i="4"/>
  <c r="G3089" i="4"/>
  <c r="G3088" i="4"/>
  <c r="G3087" i="4"/>
  <c r="G3086" i="4"/>
  <c r="G3085" i="4"/>
  <c r="G3084" i="4"/>
  <c r="G3083" i="4"/>
  <c r="G3082" i="4"/>
  <c r="G3081" i="4"/>
  <c r="G3080" i="4"/>
  <c r="G3079" i="4"/>
  <c r="G3078" i="4"/>
  <c r="G3077" i="4"/>
  <c r="G3076" i="4"/>
  <c r="G3075" i="4"/>
  <c r="G3074" i="4"/>
  <c r="G3073" i="4"/>
  <c r="G3072" i="4"/>
  <c r="G3071" i="4"/>
  <c r="G3070" i="4"/>
  <c r="G3069" i="4"/>
  <c r="G3068" i="4"/>
  <c r="G3067" i="4"/>
  <c r="G3066" i="4"/>
  <c r="G3065" i="4"/>
  <c r="G3064" i="4"/>
  <c r="G3063" i="4"/>
  <c r="G3062" i="4"/>
  <c r="G3061" i="4"/>
  <c r="G3060" i="4"/>
  <c r="G3059" i="4"/>
  <c r="G3058" i="4"/>
  <c r="G3057" i="4"/>
  <c r="G3056" i="4"/>
  <c r="G3055" i="4"/>
  <c r="G3054" i="4"/>
  <c r="G3053" i="4"/>
  <c r="G3052" i="4"/>
  <c r="G3051" i="4"/>
  <c r="G3050" i="4"/>
  <c r="G3049" i="4"/>
  <c r="G3048" i="4"/>
  <c r="G3047" i="4"/>
  <c r="G3046" i="4"/>
  <c r="G3045" i="4"/>
  <c r="G3044" i="4"/>
  <c r="G3043" i="4"/>
  <c r="G3042" i="4"/>
  <c r="G3041" i="4"/>
  <c r="G3040" i="4"/>
  <c r="G3039" i="4"/>
  <c r="G3038" i="4"/>
  <c r="G3037" i="4"/>
  <c r="G3036" i="4"/>
  <c r="G3035" i="4"/>
  <c r="G3034" i="4"/>
  <c r="G3033" i="4"/>
  <c r="G3032" i="4"/>
  <c r="G3031" i="4"/>
  <c r="G3030" i="4"/>
  <c r="G3029" i="4"/>
  <c r="G3028" i="4"/>
  <c r="G3027" i="4"/>
  <c r="G3026" i="4"/>
  <c r="G3025" i="4"/>
  <c r="G3024" i="4"/>
  <c r="G3023" i="4"/>
  <c r="G3022" i="4"/>
  <c r="G3021" i="4"/>
  <c r="G3020" i="4"/>
  <c r="G3019" i="4"/>
  <c r="G3018" i="4"/>
  <c r="G3017" i="4"/>
  <c r="G3016" i="4"/>
  <c r="G3015" i="4"/>
  <c r="G3014" i="4"/>
  <c r="G3013" i="4"/>
  <c r="G3012" i="4"/>
  <c r="G3011" i="4"/>
  <c r="G3010" i="4"/>
  <c r="G3009" i="4"/>
  <c r="G3008" i="4"/>
  <c r="G3007" i="4"/>
  <c r="G3006" i="4"/>
  <c r="G3005" i="4"/>
  <c r="G3004" i="4"/>
  <c r="G3003" i="4"/>
  <c r="G3002" i="4"/>
  <c r="G3001" i="4"/>
  <c r="G3000" i="4"/>
  <c r="G2999" i="4"/>
  <c r="G2998" i="4"/>
  <c r="G2997" i="4"/>
  <c r="G2996" i="4"/>
  <c r="G2995" i="4"/>
  <c r="G2994" i="4"/>
  <c r="G2993" i="4"/>
  <c r="G2992" i="4"/>
  <c r="G2991" i="4"/>
  <c r="G2990" i="4"/>
  <c r="G2989" i="4"/>
  <c r="G2988" i="4"/>
  <c r="G2987" i="4"/>
  <c r="G2986" i="4"/>
  <c r="G2985" i="4"/>
  <c r="G2984" i="4"/>
  <c r="G2983" i="4"/>
  <c r="G2982" i="4"/>
  <c r="G2981" i="4"/>
  <c r="G2980" i="4"/>
  <c r="G2979" i="4"/>
  <c r="G2978" i="4"/>
  <c r="G2977" i="4"/>
  <c r="G2976" i="4"/>
  <c r="G2975" i="4"/>
  <c r="G2974" i="4"/>
  <c r="G2973" i="4"/>
  <c r="G2972" i="4"/>
  <c r="G2971" i="4"/>
  <c r="G2970" i="4"/>
  <c r="G2969" i="4"/>
  <c r="G2968" i="4"/>
  <c r="G2967" i="4"/>
  <c r="G2966" i="4"/>
  <c r="G2965" i="4"/>
  <c r="G2964" i="4"/>
  <c r="G2963" i="4"/>
  <c r="G2962" i="4"/>
  <c r="G2961" i="4"/>
  <c r="G2960" i="4"/>
  <c r="G2959" i="4"/>
  <c r="G2958" i="4"/>
  <c r="G2957" i="4"/>
  <c r="G2956" i="4"/>
  <c r="G2955" i="4"/>
  <c r="G2954" i="4"/>
  <c r="G2953" i="4"/>
  <c r="G2952" i="4"/>
  <c r="G2951" i="4"/>
  <c r="G2950" i="4"/>
  <c r="G2949" i="4"/>
  <c r="G2948" i="4"/>
  <c r="G2947" i="4"/>
  <c r="G2946" i="4"/>
  <c r="G2945" i="4"/>
  <c r="G2944" i="4"/>
  <c r="G2943" i="4"/>
  <c r="G2942" i="4"/>
  <c r="G2941" i="4"/>
  <c r="G2940" i="4"/>
  <c r="G2939" i="4"/>
  <c r="G2938" i="4"/>
  <c r="G2937" i="4"/>
  <c r="G2936" i="4"/>
  <c r="G2935" i="4"/>
  <c r="G2934" i="4"/>
  <c r="G2933" i="4"/>
  <c r="G2932" i="4"/>
  <c r="G2931" i="4"/>
  <c r="G2930" i="4"/>
  <c r="G2929" i="4"/>
  <c r="G2928" i="4"/>
  <c r="G2927" i="4"/>
  <c r="G2926" i="4"/>
  <c r="G2925" i="4"/>
  <c r="G2924" i="4"/>
  <c r="G2923" i="4"/>
  <c r="G2922" i="4"/>
  <c r="G2921" i="4"/>
  <c r="G2920" i="4"/>
  <c r="G2919" i="4"/>
  <c r="G2918" i="4"/>
  <c r="G2917" i="4"/>
  <c r="G2916" i="4"/>
  <c r="G2915" i="4"/>
  <c r="G2914" i="4"/>
  <c r="G2913" i="4"/>
  <c r="G2912" i="4"/>
  <c r="G2911" i="4"/>
  <c r="G2910" i="4"/>
  <c r="G2909" i="4"/>
  <c r="G2908" i="4"/>
  <c r="G2907" i="4"/>
  <c r="G2906" i="4"/>
  <c r="G2905" i="4"/>
  <c r="G2904" i="4"/>
  <c r="G2903" i="4"/>
  <c r="G2902" i="4"/>
  <c r="G2901" i="4"/>
  <c r="G2900" i="4"/>
  <c r="G2899" i="4"/>
  <c r="G2898" i="4"/>
  <c r="G2897" i="4"/>
  <c r="G2896" i="4"/>
  <c r="G2895" i="4"/>
  <c r="G2894" i="4"/>
  <c r="G2893" i="4"/>
  <c r="G2892" i="4"/>
  <c r="G2891" i="4"/>
  <c r="G2890" i="4"/>
  <c r="G2889" i="4"/>
  <c r="G2888" i="4"/>
  <c r="G2887" i="4"/>
  <c r="G2886" i="4"/>
  <c r="G2885" i="4"/>
  <c r="G2884" i="4"/>
  <c r="G2883" i="4"/>
  <c r="G2882" i="4"/>
  <c r="G2881" i="4"/>
  <c r="G2880" i="4"/>
  <c r="G2879" i="4"/>
  <c r="G2878" i="4"/>
  <c r="G2877" i="4"/>
  <c r="G2876" i="4"/>
  <c r="G2875" i="4"/>
  <c r="G2874" i="4"/>
  <c r="G2873" i="4"/>
  <c r="G2872" i="4"/>
  <c r="G2871" i="4"/>
  <c r="G2870" i="4"/>
  <c r="G2869" i="4"/>
  <c r="G2868" i="4"/>
  <c r="G2867" i="4"/>
  <c r="G2866" i="4"/>
  <c r="G2865" i="4"/>
  <c r="G2864" i="4"/>
  <c r="G2863" i="4"/>
  <c r="G2862" i="4"/>
  <c r="G2861" i="4"/>
  <c r="G2860" i="4"/>
  <c r="G2859" i="4"/>
  <c r="G2858" i="4"/>
  <c r="G2857" i="4"/>
  <c r="G2856" i="4"/>
  <c r="G2855" i="4"/>
  <c r="G2854" i="4"/>
  <c r="G2853" i="4"/>
  <c r="G2852" i="4"/>
  <c r="G2851" i="4"/>
  <c r="G2850" i="4"/>
  <c r="G2849" i="4"/>
  <c r="G2848" i="4"/>
  <c r="G2847" i="4"/>
  <c r="G2846" i="4"/>
  <c r="G2845" i="4"/>
  <c r="G2844" i="4"/>
  <c r="G2843" i="4"/>
  <c r="G2842" i="4"/>
  <c r="G2841" i="4"/>
  <c r="G2840" i="4"/>
  <c r="G2839" i="4"/>
  <c r="G2838" i="4"/>
  <c r="G2837" i="4"/>
  <c r="G2836" i="4"/>
  <c r="G2835" i="4"/>
  <c r="G2834" i="4"/>
  <c r="G2833" i="4"/>
  <c r="G2832" i="4"/>
  <c r="G2831" i="4"/>
  <c r="G2830" i="4"/>
  <c r="G2829" i="4"/>
  <c r="G2828" i="4"/>
  <c r="G2827" i="4"/>
  <c r="G2826" i="4"/>
  <c r="G2825" i="4"/>
  <c r="G2824" i="4"/>
  <c r="G2823" i="4"/>
  <c r="G2822" i="4"/>
  <c r="G2821" i="4"/>
  <c r="G2820" i="4"/>
  <c r="G2819" i="4"/>
  <c r="G2818" i="4"/>
  <c r="G2817" i="4"/>
  <c r="G2816" i="4"/>
  <c r="G2815" i="4"/>
  <c r="G2814" i="4"/>
  <c r="G2813" i="4"/>
  <c r="G2812" i="4"/>
  <c r="G2811" i="4"/>
  <c r="G2810" i="4"/>
  <c r="G2809" i="4"/>
  <c r="G2808" i="4"/>
  <c r="G2807" i="4"/>
  <c r="G2806" i="4"/>
  <c r="G2805" i="4"/>
  <c r="G2804" i="4"/>
  <c r="G2803" i="4"/>
  <c r="G2802" i="4"/>
  <c r="G2801" i="4"/>
  <c r="G2800" i="4"/>
  <c r="G2799" i="4"/>
  <c r="G2798" i="4"/>
  <c r="G2797" i="4"/>
  <c r="G2796" i="4"/>
  <c r="G2795" i="4"/>
  <c r="G2794" i="4"/>
  <c r="G2793" i="4"/>
  <c r="G2792" i="4"/>
  <c r="G2791" i="4"/>
  <c r="G2790" i="4"/>
  <c r="G2789" i="4"/>
  <c r="G2788" i="4"/>
  <c r="G2787" i="4"/>
  <c r="G2786" i="4"/>
  <c r="G2785" i="4"/>
  <c r="G2784" i="4"/>
  <c r="G2783" i="4"/>
  <c r="G2782" i="4"/>
  <c r="G2781" i="4"/>
  <c r="G2780" i="4"/>
  <c r="G2779" i="4"/>
  <c r="G2778" i="4"/>
  <c r="G2777" i="4"/>
  <c r="G2776" i="4"/>
  <c r="G2775" i="4"/>
  <c r="G2774" i="4"/>
  <c r="G2773" i="4"/>
  <c r="G2772" i="4"/>
  <c r="G2771" i="4"/>
  <c r="G2770" i="4"/>
  <c r="G2769" i="4"/>
  <c r="G2768" i="4"/>
  <c r="G2767" i="4"/>
  <c r="G2766" i="4"/>
  <c r="G2765" i="4"/>
  <c r="G2764" i="4"/>
  <c r="G2763" i="4"/>
  <c r="G2762" i="4"/>
  <c r="G2761" i="4"/>
  <c r="G2760" i="4"/>
  <c r="G2759" i="4"/>
  <c r="G2758" i="4"/>
  <c r="G2757" i="4"/>
  <c r="G2756" i="4"/>
  <c r="G2755" i="4"/>
  <c r="G2754" i="4"/>
  <c r="G2753" i="4"/>
  <c r="G2752" i="4"/>
  <c r="G2751" i="4"/>
  <c r="G2750" i="4"/>
  <c r="G2749" i="4"/>
  <c r="G2748" i="4"/>
  <c r="G2747" i="4"/>
  <c r="G2746" i="4"/>
  <c r="G2745" i="4"/>
  <c r="G2744" i="4"/>
  <c r="G2743" i="4"/>
  <c r="G2742" i="4"/>
  <c r="G2741" i="4"/>
  <c r="G2740" i="4"/>
  <c r="G2739" i="4"/>
  <c r="G2738" i="4"/>
  <c r="G2737" i="4"/>
  <c r="G2736" i="4"/>
  <c r="G2735" i="4"/>
  <c r="G2734" i="4"/>
  <c r="G2733" i="4"/>
  <c r="G2732" i="4"/>
  <c r="G2731" i="4"/>
  <c r="G2730" i="4"/>
  <c r="G2729" i="4"/>
  <c r="G2728" i="4"/>
  <c r="G2727" i="4"/>
  <c r="G2726" i="4"/>
  <c r="G2725" i="4"/>
  <c r="G2724" i="4"/>
  <c r="G2723" i="4"/>
  <c r="G2722" i="4"/>
  <c r="G2721" i="4"/>
  <c r="G2720" i="4"/>
  <c r="G2719" i="4"/>
  <c r="G2718" i="4"/>
  <c r="G2717" i="4"/>
  <c r="G2716" i="4"/>
  <c r="G2715" i="4"/>
  <c r="G2714" i="4"/>
  <c r="G2713" i="4"/>
  <c r="G2712" i="4"/>
  <c r="G2711" i="4"/>
  <c r="G2710" i="4"/>
  <c r="G2709" i="4"/>
  <c r="G2708" i="4"/>
  <c r="G2707" i="4"/>
  <c r="G2706" i="4"/>
  <c r="G2705" i="4"/>
  <c r="G2704" i="4"/>
  <c r="G2703" i="4"/>
  <c r="G2702" i="4"/>
  <c r="G2701" i="4"/>
  <c r="G2700" i="4"/>
  <c r="G2699" i="4"/>
  <c r="G2698" i="4"/>
  <c r="G2697" i="4"/>
  <c r="G2696" i="4"/>
  <c r="G2695" i="4"/>
  <c r="G2694" i="4"/>
  <c r="G2693" i="4"/>
  <c r="G2692" i="4"/>
  <c r="G2691" i="4"/>
  <c r="G2690" i="4"/>
  <c r="G2689" i="4"/>
  <c r="G2688" i="4"/>
  <c r="G2687" i="4"/>
  <c r="G2686" i="4"/>
  <c r="G2685" i="4"/>
  <c r="G2684" i="4"/>
  <c r="G2683" i="4"/>
  <c r="G2682" i="4"/>
  <c r="G2681" i="4"/>
  <c r="G2680" i="4"/>
  <c r="G2679" i="4"/>
  <c r="G2678" i="4"/>
  <c r="G2677" i="4"/>
  <c r="G2676" i="4"/>
  <c r="G2675" i="4"/>
  <c r="G2674" i="4"/>
  <c r="G2673" i="4"/>
  <c r="G2672" i="4"/>
  <c r="G2671" i="4"/>
  <c r="G2670" i="4"/>
  <c r="G2669" i="4"/>
  <c r="G2668" i="4"/>
  <c r="G2667" i="4"/>
  <c r="G2666" i="4"/>
  <c r="G2665" i="4"/>
  <c r="G2664" i="4"/>
  <c r="G2663" i="4"/>
  <c r="G2662" i="4"/>
  <c r="G2661" i="4"/>
  <c r="G2660" i="4"/>
  <c r="G2659" i="4"/>
  <c r="G2658" i="4"/>
  <c r="G2657" i="4"/>
  <c r="G2656" i="4"/>
  <c r="G2655" i="4"/>
  <c r="G2654" i="4"/>
  <c r="G2653" i="4"/>
  <c r="G2652" i="4"/>
  <c r="G2651" i="4"/>
  <c r="G2650" i="4"/>
  <c r="G2649" i="4"/>
  <c r="G2648" i="4"/>
  <c r="G2647" i="4"/>
  <c r="G2646" i="4"/>
  <c r="G2645" i="4"/>
  <c r="G2644" i="4"/>
  <c r="G2643" i="4"/>
  <c r="G2642" i="4"/>
  <c r="G2641" i="4"/>
  <c r="G2640" i="4"/>
  <c r="G2639" i="4"/>
  <c r="G2638" i="4"/>
  <c r="G2637" i="4"/>
  <c r="G2636" i="4"/>
  <c r="G2635" i="4"/>
  <c r="G2634" i="4"/>
  <c r="G2633" i="4"/>
  <c r="G2632" i="4"/>
  <c r="G2631" i="4"/>
  <c r="G2630" i="4"/>
  <c r="G2629" i="4"/>
  <c r="G2628" i="4"/>
  <c r="G2627" i="4"/>
  <c r="G2626" i="4"/>
  <c r="G2625" i="4"/>
  <c r="G2624" i="4"/>
  <c r="G2623" i="4"/>
  <c r="G2622" i="4"/>
  <c r="G2621" i="4"/>
  <c r="G2620" i="4"/>
  <c r="G2619" i="4"/>
  <c r="G2618" i="4"/>
  <c r="G2617" i="4"/>
  <c r="G2616" i="4"/>
  <c r="G2615" i="4"/>
  <c r="G2614" i="4"/>
  <c r="G2613" i="4"/>
  <c r="G2612" i="4"/>
  <c r="G2611" i="4"/>
  <c r="G2610" i="4"/>
  <c r="G2609" i="4"/>
  <c r="G2608" i="4"/>
  <c r="G2607" i="4"/>
  <c r="G2606" i="4"/>
  <c r="G2605" i="4"/>
  <c r="G2604" i="4"/>
  <c r="G2603" i="4"/>
  <c r="G2602" i="4"/>
  <c r="G2601" i="4"/>
  <c r="G2600" i="4"/>
  <c r="G2599" i="4"/>
  <c r="G2598" i="4"/>
  <c r="G2597" i="4"/>
  <c r="G2596" i="4"/>
  <c r="G2595" i="4"/>
  <c r="G2594" i="4"/>
  <c r="G2593" i="4"/>
  <c r="G2592" i="4"/>
  <c r="G2591" i="4"/>
  <c r="G2590" i="4"/>
  <c r="G2589" i="4"/>
  <c r="G2588" i="4"/>
  <c r="G2587" i="4"/>
  <c r="G2586" i="4"/>
  <c r="G2585" i="4"/>
  <c r="G2584" i="4"/>
  <c r="G2583" i="4"/>
  <c r="G2582" i="4"/>
  <c r="G2581" i="4"/>
  <c r="G2580" i="4"/>
  <c r="G2579" i="4"/>
  <c r="G2578" i="4"/>
  <c r="G2577" i="4"/>
  <c r="G2576" i="4"/>
  <c r="G2575" i="4"/>
  <c r="G2574" i="4"/>
  <c r="G2573" i="4"/>
  <c r="G2572" i="4"/>
  <c r="G2571" i="4"/>
  <c r="G2570" i="4"/>
  <c r="G2569" i="4"/>
  <c r="G2568" i="4"/>
  <c r="G2567" i="4"/>
  <c r="G2566" i="4"/>
  <c r="G2565" i="4"/>
  <c r="G2564" i="4"/>
  <c r="G2563" i="4"/>
  <c r="G2562" i="4"/>
  <c r="G2561" i="4"/>
  <c r="G2560" i="4"/>
  <c r="G2559" i="4"/>
  <c r="G2558" i="4"/>
  <c r="G2557" i="4"/>
  <c r="G2556" i="4"/>
  <c r="G2555" i="4"/>
  <c r="G2554" i="4"/>
  <c r="G2553" i="4"/>
  <c r="G2552" i="4"/>
  <c r="G2551" i="4"/>
  <c r="G2550" i="4"/>
  <c r="G2549" i="4"/>
  <c r="G2548" i="4"/>
  <c r="G2547" i="4"/>
  <c r="G2546" i="4"/>
  <c r="G2545" i="4"/>
  <c r="G2544" i="4"/>
  <c r="G2543" i="4"/>
  <c r="G2542" i="4"/>
  <c r="G2541" i="4"/>
  <c r="G2540" i="4"/>
  <c r="G2539" i="4"/>
  <c r="G2538" i="4"/>
  <c r="G2537" i="4"/>
  <c r="G2536" i="4"/>
  <c r="G2535" i="4"/>
  <c r="G2534" i="4"/>
  <c r="G2533" i="4"/>
  <c r="G2532" i="4"/>
  <c r="G2531" i="4"/>
  <c r="G2530" i="4"/>
  <c r="G2529" i="4"/>
  <c r="G2528" i="4"/>
  <c r="G2527" i="4"/>
  <c r="G2526" i="4"/>
  <c r="G2525" i="4"/>
  <c r="G2524" i="4"/>
  <c r="G2523" i="4"/>
  <c r="G2522" i="4"/>
  <c r="G2521" i="4"/>
  <c r="G2520" i="4"/>
  <c r="G2519" i="4"/>
  <c r="G2518" i="4"/>
  <c r="G2517" i="4"/>
  <c r="G2516" i="4"/>
  <c r="G2515" i="4"/>
  <c r="G2514" i="4"/>
  <c r="G2513" i="4"/>
  <c r="G2512" i="4"/>
  <c r="G2511" i="4"/>
  <c r="G2510" i="4"/>
  <c r="G2509" i="4"/>
  <c r="G2508" i="4"/>
  <c r="G2507" i="4"/>
  <c r="G2506" i="4"/>
  <c r="G2505" i="4"/>
  <c r="G2504" i="4"/>
  <c r="G2503" i="4"/>
  <c r="G2502" i="4"/>
  <c r="G2501" i="4"/>
  <c r="G2500" i="4"/>
  <c r="G2499" i="4"/>
  <c r="G2498" i="4"/>
  <c r="G2497" i="4"/>
  <c r="G2496" i="4"/>
  <c r="G2495" i="4"/>
  <c r="G2494" i="4"/>
  <c r="G2493" i="4"/>
  <c r="G2492" i="4"/>
  <c r="G2491" i="4"/>
  <c r="G2490" i="4"/>
  <c r="G2489" i="4"/>
  <c r="G2488" i="4"/>
  <c r="G2487" i="4"/>
  <c r="G2486" i="4"/>
  <c r="G2485" i="4"/>
  <c r="G2484" i="4"/>
  <c r="G2483" i="4"/>
  <c r="G2482" i="4"/>
  <c r="G2481" i="4"/>
  <c r="G2480" i="4"/>
  <c r="G2479" i="4"/>
  <c r="G2478" i="4"/>
  <c r="G2477" i="4"/>
  <c r="G2476" i="4"/>
  <c r="G2475" i="4"/>
  <c r="G2474" i="4"/>
  <c r="G2473" i="4"/>
  <c r="G2472" i="4"/>
  <c r="G2471" i="4"/>
  <c r="G2470" i="4"/>
  <c r="G2469" i="4"/>
  <c r="G2468" i="4"/>
  <c r="G2467" i="4"/>
  <c r="G2466" i="4"/>
  <c r="G2465" i="4"/>
  <c r="G2464" i="4"/>
  <c r="G2463" i="4"/>
  <c r="G2462" i="4"/>
  <c r="G2461" i="4"/>
  <c r="G2460" i="4"/>
  <c r="G2459" i="4"/>
  <c r="G2458" i="4"/>
  <c r="G2457" i="4"/>
  <c r="G2456" i="4"/>
  <c r="G2455" i="4"/>
  <c r="G2454" i="4"/>
  <c r="G2453" i="4"/>
  <c r="G2452" i="4"/>
  <c r="G2451" i="4"/>
  <c r="G2450" i="4"/>
  <c r="G2449" i="4"/>
  <c r="G2448" i="4"/>
  <c r="G2447" i="4"/>
  <c r="G2446" i="4"/>
  <c r="G2445" i="4"/>
  <c r="G2444" i="4"/>
  <c r="G2443" i="4"/>
  <c r="G2442" i="4"/>
  <c r="G2441" i="4"/>
  <c r="G2440" i="4"/>
  <c r="G2439" i="4"/>
  <c r="G2438" i="4"/>
  <c r="G2437" i="4"/>
  <c r="G2436" i="4"/>
  <c r="G2435" i="4"/>
  <c r="G2434" i="4"/>
  <c r="G2433" i="4"/>
  <c r="G2432" i="4"/>
  <c r="G2431" i="4"/>
  <c r="G2430" i="4"/>
  <c r="G2429" i="4"/>
  <c r="G2428" i="4"/>
  <c r="G2427" i="4"/>
  <c r="G2426" i="4"/>
  <c r="G2425" i="4"/>
  <c r="G2424" i="4"/>
  <c r="G2423" i="4"/>
  <c r="G2422" i="4"/>
  <c r="G2421" i="4"/>
  <c r="G2420" i="4"/>
  <c r="G2419" i="4"/>
  <c r="G2418" i="4"/>
  <c r="G2417" i="4"/>
  <c r="G2416" i="4"/>
  <c r="G2415" i="4"/>
  <c r="G2414" i="4"/>
  <c r="G2413" i="4"/>
  <c r="G2412" i="4"/>
  <c r="G2411" i="4"/>
  <c r="G2410" i="4"/>
  <c r="G2409" i="4"/>
  <c r="G2408" i="4"/>
  <c r="G2407" i="4"/>
  <c r="G2406" i="4"/>
  <c r="G2405" i="4"/>
  <c r="G2404" i="4"/>
  <c r="G2403" i="4"/>
  <c r="G2402" i="4"/>
  <c r="G2401" i="4"/>
  <c r="G2400" i="4"/>
  <c r="G2399" i="4"/>
  <c r="G2398" i="4"/>
  <c r="G2397" i="4"/>
  <c r="G2396" i="4"/>
  <c r="G2395" i="4"/>
  <c r="G2394" i="4"/>
  <c r="G2393" i="4"/>
  <c r="G2392" i="4"/>
  <c r="G2391" i="4"/>
  <c r="G2390" i="4"/>
  <c r="G2389" i="4"/>
  <c r="G2388" i="4"/>
  <c r="G2387" i="4"/>
  <c r="G2386" i="4"/>
  <c r="G2385" i="4"/>
  <c r="G2384" i="4"/>
  <c r="G2383" i="4"/>
  <c r="G2382" i="4"/>
  <c r="G2381" i="4"/>
  <c r="G2380" i="4"/>
  <c r="G2379" i="4"/>
  <c r="G2378" i="4"/>
  <c r="G2377" i="4"/>
  <c r="G2376" i="4"/>
  <c r="G2375" i="4"/>
  <c r="G2374" i="4"/>
  <c r="G2373" i="4"/>
  <c r="G2372" i="4"/>
  <c r="G2371" i="4"/>
  <c r="G2370" i="4"/>
  <c r="G2369" i="4"/>
  <c r="G2368" i="4"/>
  <c r="G2367" i="4"/>
  <c r="G2366" i="4"/>
  <c r="G2365" i="4"/>
  <c r="G2364" i="4"/>
  <c r="G2363" i="4"/>
  <c r="G2362" i="4"/>
  <c r="G2361" i="4"/>
  <c r="G2360" i="4"/>
  <c r="G2359" i="4"/>
  <c r="G2358" i="4"/>
  <c r="G2357" i="4"/>
  <c r="G2356" i="4"/>
  <c r="G2355" i="4"/>
  <c r="G2354" i="4"/>
  <c r="G2353" i="4"/>
  <c r="G2352" i="4"/>
  <c r="G2351" i="4"/>
  <c r="G2350" i="4"/>
  <c r="G2349" i="4"/>
  <c r="G2348" i="4"/>
  <c r="G2347" i="4"/>
  <c r="G2346" i="4"/>
  <c r="G2345" i="4"/>
  <c r="G2344" i="4"/>
  <c r="G2343" i="4"/>
  <c r="G2342" i="4"/>
  <c r="G2341" i="4"/>
  <c r="G2340" i="4"/>
  <c r="G2339" i="4"/>
  <c r="G2338" i="4"/>
  <c r="G2337" i="4"/>
  <c r="G2336" i="4"/>
  <c r="G2335" i="4"/>
  <c r="G2334" i="4"/>
  <c r="G2333" i="4"/>
  <c r="G2332" i="4"/>
  <c r="G2331" i="4"/>
  <c r="G2330" i="4"/>
  <c r="G2329" i="4"/>
  <c r="G2328" i="4"/>
  <c r="G2327" i="4"/>
  <c r="G2326" i="4"/>
  <c r="G2325" i="4"/>
  <c r="G2324" i="4"/>
  <c r="G2323" i="4"/>
  <c r="G2322" i="4"/>
  <c r="G2321" i="4"/>
  <c r="G2320" i="4"/>
  <c r="G2319" i="4"/>
  <c r="G2318" i="4"/>
  <c r="G2317" i="4"/>
  <c r="G2316" i="4"/>
  <c r="G2315" i="4"/>
  <c r="G2314" i="4"/>
  <c r="G2313" i="4"/>
  <c r="G2312" i="4"/>
  <c r="G2311" i="4"/>
  <c r="G2310" i="4"/>
  <c r="G2309" i="4"/>
  <c r="G2308" i="4"/>
  <c r="G2307" i="4"/>
  <c r="G2306" i="4"/>
  <c r="G2305" i="4"/>
  <c r="G2304" i="4"/>
  <c r="G2303" i="4"/>
  <c r="G2302" i="4"/>
  <c r="G2301" i="4"/>
  <c r="G2300" i="4"/>
  <c r="G2299" i="4"/>
  <c r="G2298" i="4"/>
  <c r="G2297" i="4"/>
  <c r="G2296" i="4"/>
  <c r="G2295" i="4"/>
  <c r="G2294" i="4"/>
  <c r="G2293" i="4"/>
  <c r="G2292" i="4"/>
  <c r="G2291" i="4"/>
  <c r="G2290" i="4"/>
  <c r="G2289" i="4"/>
  <c r="G2288" i="4"/>
  <c r="G2287" i="4"/>
  <c r="G2286" i="4"/>
  <c r="G2285" i="4"/>
  <c r="G2284" i="4"/>
  <c r="G2283" i="4"/>
  <c r="G2282" i="4"/>
  <c r="G2281" i="4"/>
  <c r="G2280" i="4"/>
  <c r="G2279" i="4"/>
  <c r="G2278" i="4"/>
  <c r="G2277" i="4"/>
  <c r="G2276" i="4"/>
  <c r="G2275" i="4"/>
  <c r="G2274" i="4"/>
  <c r="G2273" i="4"/>
  <c r="G2272" i="4"/>
  <c r="G2271" i="4"/>
  <c r="G2270" i="4"/>
  <c r="G2269" i="4"/>
  <c r="G2268" i="4"/>
  <c r="G2267" i="4"/>
  <c r="G2266" i="4"/>
  <c r="G2265" i="4"/>
  <c r="G2264" i="4"/>
  <c r="G2263" i="4"/>
  <c r="G2262" i="4"/>
  <c r="G2261" i="4"/>
  <c r="G2260" i="4"/>
  <c r="G2259" i="4"/>
  <c r="G2258" i="4"/>
  <c r="G2257" i="4"/>
  <c r="G2256" i="4"/>
  <c r="G2255" i="4"/>
  <c r="G2254" i="4"/>
  <c r="G2253" i="4"/>
  <c r="G2252" i="4"/>
  <c r="G2251" i="4"/>
  <c r="G2250" i="4"/>
  <c r="G2249" i="4"/>
  <c r="G2248" i="4"/>
  <c r="G2247" i="4"/>
  <c r="G2246" i="4"/>
  <c r="G2245" i="4"/>
  <c r="G2244" i="4"/>
  <c r="G2243" i="4"/>
  <c r="G2242" i="4"/>
  <c r="G2241" i="4"/>
  <c r="G2240" i="4"/>
  <c r="G2239" i="4"/>
  <c r="G2238" i="4"/>
  <c r="G2237" i="4"/>
  <c r="G2236" i="4"/>
  <c r="G2235" i="4"/>
  <c r="G2234" i="4"/>
  <c r="G2233" i="4"/>
  <c r="G2232" i="4"/>
  <c r="G2231" i="4"/>
  <c r="G2230" i="4"/>
  <c r="G2229" i="4"/>
  <c r="G2228" i="4"/>
  <c r="G2227" i="4"/>
  <c r="G2226" i="4"/>
  <c r="G2225" i="4"/>
  <c r="G2224" i="4"/>
  <c r="G2223" i="4"/>
  <c r="G2222" i="4"/>
  <c r="G2221" i="4"/>
  <c r="G2220" i="4"/>
  <c r="G2219" i="4"/>
  <c r="G2218" i="4"/>
  <c r="G2217" i="4"/>
  <c r="G2216" i="4"/>
  <c r="G2215" i="4"/>
  <c r="G2214" i="4"/>
  <c r="G2213" i="4"/>
  <c r="G2212" i="4"/>
  <c r="G2211" i="4"/>
  <c r="G2210" i="4"/>
  <c r="G2209" i="4"/>
  <c r="G2208" i="4"/>
  <c r="G2207" i="4"/>
  <c r="G2206" i="4"/>
  <c r="G2205" i="4"/>
  <c r="G2204" i="4"/>
  <c r="G2203" i="4"/>
  <c r="G2202" i="4"/>
  <c r="G2201" i="4"/>
  <c r="G2200" i="4"/>
  <c r="G2199" i="4"/>
  <c r="G2198" i="4"/>
  <c r="G2197" i="4"/>
  <c r="G2196" i="4"/>
  <c r="G2195" i="4"/>
  <c r="G2194" i="4"/>
  <c r="G2193" i="4"/>
  <c r="G2192" i="4"/>
  <c r="G2191" i="4"/>
  <c r="G2190" i="4"/>
  <c r="G2189" i="4"/>
  <c r="G2188" i="4"/>
  <c r="G2187" i="4"/>
  <c r="G2186" i="4"/>
  <c r="G2185" i="4"/>
  <c r="G2184" i="4"/>
  <c r="G2183" i="4"/>
  <c r="G2182" i="4"/>
  <c r="G2181" i="4"/>
  <c r="G2180" i="4"/>
  <c r="G2179" i="4"/>
  <c r="G2178" i="4"/>
  <c r="G2177" i="4"/>
  <c r="G2176" i="4"/>
  <c r="G2175" i="4"/>
  <c r="G2174" i="4"/>
  <c r="G2173" i="4"/>
  <c r="G2172" i="4"/>
  <c r="G2171" i="4"/>
  <c r="G2170" i="4"/>
  <c r="G2169" i="4"/>
  <c r="G2168" i="4"/>
  <c r="G2167" i="4"/>
  <c r="G2166" i="4"/>
  <c r="G2165" i="4"/>
  <c r="G2164" i="4"/>
  <c r="G2163" i="4"/>
  <c r="G2162" i="4"/>
  <c r="G2161" i="4"/>
  <c r="G2160" i="4"/>
  <c r="G2159" i="4"/>
  <c r="G2158" i="4"/>
  <c r="G2157" i="4"/>
  <c r="G2156" i="4"/>
  <c r="G2155" i="4"/>
  <c r="G2154" i="4"/>
  <c r="G2153" i="4"/>
  <c r="G2152" i="4"/>
  <c r="G2151" i="4"/>
  <c r="G2150" i="4"/>
  <c r="G2149" i="4"/>
  <c r="G2148" i="4"/>
  <c r="G2147" i="4"/>
  <c r="G2146" i="4"/>
  <c r="G2145" i="4"/>
  <c r="G2144" i="4"/>
  <c r="G2143" i="4"/>
  <c r="G2142" i="4"/>
  <c r="G2141" i="4"/>
  <c r="G2140" i="4"/>
  <c r="G2139" i="4"/>
  <c r="G2138" i="4"/>
  <c r="G2137" i="4"/>
  <c r="G2136" i="4"/>
  <c r="G2135" i="4"/>
  <c r="G2134" i="4"/>
  <c r="G2133" i="4"/>
  <c r="G2132" i="4"/>
  <c r="G2131" i="4"/>
  <c r="G2130" i="4"/>
  <c r="G2129" i="4"/>
  <c r="G2128" i="4"/>
  <c r="G2127" i="4"/>
  <c r="G2126" i="4"/>
  <c r="G2125" i="4"/>
  <c r="G2124" i="4"/>
  <c r="G2123" i="4"/>
  <c r="G2122" i="4"/>
  <c r="G2121" i="4"/>
  <c r="G2120" i="4"/>
  <c r="G2119" i="4"/>
  <c r="G2118" i="4"/>
  <c r="G2117" i="4"/>
  <c r="G2116" i="4"/>
  <c r="G2115" i="4"/>
  <c r="G2114" i="4"/>
  <c r="G2113" i="4"/>
  <c r="G2112" i="4"/>
  <c r="G2111" i="4"/>
  <c r="G2110" i="4"/>
  <c r="G2109" i="4"/>
  <c r="G2108" i="4"/>
  <c r="G2107" i="4"/>
  <c r="G2106" i="4"/>
  <c r="G2105" i="4"/>
  <c r="G2104" i="4"/>
  <c r="G2103" i="4"/>
  <c r="G2102" i="4"/>
  <c r="G2101" i="4"/>
  <c r="G2100" i="4"/>
  <c r="G2099" i="4"/>
  <c r="G2098" i="4"/>
  <c r="G2097" i="4"/>
  <c r="G2096" i="4"/>
  <c r="G2095" i="4"/>
  <c r="G2094" i="4"/>
  <c r="G2093" i="4"/>
  <c r="G2092" i="4"/>
  <c r="G2091" i="4"/>
  <c r="G2090" i="4"/>
  <c r="G2089" i="4"/>
  <c r="G2088" i="4"/>
  <c r="G2087" i="4"/>
  <c r="G2086" i="4"/>
  <c r="G2085" i="4"/>
  <c r="G2084" i="4"/>
  <c r="G2083" i="4"/>
  <c r="G2082" i="4"/>
  <c r="G2081" i="4"/>
  <c r="G2080" i="4"/>
  <c r="G2079" i="4"/>
  <c r="G2078" i="4"/>
  <c r="G2077" i="4"/>
  <c r="G2076" i="4"/>
  <c r="G2075" i="4"/>
  <c r="G2074" i="4"/>
  <c r="G2073" i="4"/>
  <c r="G2072" i="4"/>
  <c r="G2071" i="4"/>
  <c r="G2070" i="4"/>
  <c r="G2069" i="4"/>
  <c r="G2068" i="4"/>
  <c r="G2067" i="4"/>
  <c r="G2066" i="4"/>
  <c r="G2065" i="4"/>
  <c r="G2064" i="4"/>
  <c r="G2063" i="4"/>
  <c r="G2062" i="4"/>
  <c r="G2061" i="4"/>
  <c r="G2060" i="4"/>
  <c r="G2059" i="4"/>
  <c r="G2058" i="4"/>
  <c r="G2057" i="4"/>
  <c r="G2056" i="4"/>
  <c r="G2055" i="4"/>
  <c r="G2054" i="4"/>
  <c r="G2053" i="4"/>
  <c r="G2052" i="4"/>
  <c r="G2051" i="4"/>
  <c r="G2050" i="4"/>
  <c r="G2049" i="4"/>
  <c r="G2048" i="4"/>
  <c r="G2047" i="4"/>
  <c r="G2046" i="4"/>
  <c r="G2045" i="4"/>
  <c r="G2044" i="4"/>
  <c r="G2043" i="4"/>
  <c r="G2042" i="4"/>
  <c r="G2041" i="4"/>
  <c r="G2040" i="4"/>
  <c r="G2039" i="4"/>
  <c r="G2038" i="4"/>
  <c r="G2037" i="4"/>
  <c r="G2036" i="4"/>
  <c r="G2035" i="4"/>
  <c r="G2034" i="4"/>
  <c r="G2033" i="4"/>
  <c r="G2032" i="4"/>
  <c r="G2031" i="4"/>
  <c r="G2030" i="4"/>
  <c r="G2029" i="4"/>
  <c r="G2028" i="4"/>
  <c r="G2027" i="4"/>
  <c r="G2026" i="4"/>
  <c r="G2025" i="4"/>
  <c r="G2024" i="4"/>
  <c r="G2023" i="4"/>
  <c r="G2022" i="4"/>
  <c r="G2021" i="4"/>
  <c r="G2020" i="4"/>
  <c r="G2019" i="4"/>
  <c r="G2018" i="4"/>
  <c r="G2017" i="4"/>
  <c r="G2016" i="4"/>
  <c r="G2015" i="4"/>
  <c r="G2014" i="4"/>
  <c r="G2013" i="4"/>
  <c r="G2012" i="4"/>
  <c r="G2011" i="4"/>
  <c r="G2010" i="4"/>
  <c r="G2009" i="4"/>
  <c r="G2008" i="4"/>
  <c r="G2007" i="4"/>
  <c r="G2006" i="4"/>
  <c r="G2005" i="4"/>
  <c r="G2004" i="4"/>
  <c r="G2003" i="4"/>
  <c r="G2002" i="4"/>
  <c r="G2001" i="4"/>
  <c r="G2000" i="4"/>
  <c r="G1999" i="4"/>
  <c r="G1998" i="4"/>
  <c r="G1997" i="4"/>
  <c r="G1996" i="4"/>
  <c r="G1995" i="4"/>
  <c r="G1994" i="4"/>
  <c r="G1993" i="4"/>
  <c r="G1992" i="4"/>
  <c r="G1991" i="4"/>
  <c r="G1990" i="4"/>
  <c r="G1989" i="4"/>
  <c r="G1988" i="4"/>
  <c r="G1987" i="4"/>
  <c r="G1986" i="4"/>
  <c r="G1985" i="4"/>
  <c r="G1984" i="4"/>
  <c r="G1983" i="4"/>
  <c r="G1982" i="4"/>
  <c r="G1981" i="4"/>
  <c r="G1980" i="4"/>
  <c r="G1979" i="4"/>
  <c r="G1978" i="4"/>
  <c r="G1977" i="4"/>
  <c r="G1976" i="4"/>
  <c r="G1975" i="4"/>
  <c r="G1974" i="4"/>
  <c r="G1973" i="4"/>
  <c r="G1972" i="4"/>
  <c r="G1971" i="4"/>
  <c r="G1970" i="4"/>
  <c r="G1969" i="4"/>
  <c r="G1968" i="4"/>
  <c r="G1967" i="4"/>
  <c r="G1966" i="4"/>
  <c r="G1965" i="4"/>
  <c r="G1964" i="4"/>
  <c r="G1963" i="4"/>
  <c r="G1962" i="4"/>
  <c r="G1961" i="4"/>
  <c r="G1960" i="4"/>
  <c r="G1959" i="4"/>
  <c r="G1958" i="4"/>
  <c r="G1957" i="4"/>
  <c r="G1956" i="4"/>
  <c r="G1955" i="4"/>
  <c r="G1954" i="4"/>
  <c r="G1953" i="4"/>
  <c r="G1952" i="4"/>
  <c r="G1951" i="4"/>
  <c r="G1950" i="4"/>
  <c r="G1949" i="4"/>
  <c r="G1948" i="4"/>
  <c r="G1947" i="4"/>
  <c r="G1946" i="4"/>
  <c r="G1945" i="4"/>
  <c r="G1944" i="4"/>
  <c r="G1943" i="4"/>
  <c r="G1942" i="4"/>
  <c r="G1941" i="4"/>
  <c r="G1940" i="4"/>
  <c r="G1939" i="4"/>
  <c r="G1938" i="4"/>
  <c r="G1937" i="4"/>
  <c r="G1936" i="4"/>
  <c r="G1935" i="4"/>
  <c r="G1934" i="4"/>
  <c r="G1933" i="4"/>
  <c r="G1932" i="4"/>
  <c r="G1931" i="4"/>
  <c r="G1930" i="4"/>
  <c r="G1929" i="4"/>
  <c r="G1928" i="4"/>
  <c r="G1927" i="4"/>
  <c r="G1926" i="4"/>
  <c r="G1925" i="4"/>
  <c r="G1924" i="4"/>
  <c r="G1923" i="4"/>
  <c r="G1922" i="4"/>
  <c r="G1921" i="4"/>
  <c r="G1920" i="4"/>
  <c r="G1919" i="4"/>
  <c r="G1918" i="4"/>
  <c r="G1917" i="4"/>
  <c r="G1916" i="4"/>
  <c r="G1915" i="4"/>
  <c r="G1914" i="4"/>
  <c r="G1913" i="4"/>
  <c r="G1912" i="4"/>
  <c r="G1911" i="4"/>
  <c r="G1910" i="4"/>
  <c r="G1909" i="4"/>
  <c r="G1908" i="4"/>
  <c r="G1907" i="4"/>
  <c r="G1906" i="4"/>
  <c r="G1905" i="4"/>
  <c r="G1904" i="4"/>
  <c r="G1903" i="4"/>
  <c r="G1902" i="4"/>
  <c r="G1901" i="4"/>
  <c r="G1900" i="4"/>
  <c r="G1899" i="4"/>
  <c r="G1898" i="4"/>
  <c r="G1897" i="4"/>
  <c r="G1896" i="4"/>
  <c r="G1895" i="4"/>
  <c r="G1894" i="4"/>
  <c r="G1893" i="4"/>
  <c r="G1892" i="4"/>
  <c r="G1891" i="4"/>
  <c r="G1890" i="4"/>
  <c r="G1889" i="4"/>
  <c r="G1888" i="4"/>
  <c r="G1887" i="4"/>
  <c r="G1886" i="4"/>
  <c r="G1885" i="4"/>
  <c r="G1884" i="4"/>
  <c r="G1883" i="4"/>
  <c r="G1882" i="4"/>
  <c r="G1881" i="4"/>
  <c r="G1880" i="4"/>
  <c r="G1879" i="4"/>
  <c r="G1878" i="4"/>
  <c r="G1877" i="4"/>
  <c r="G1876" i="4"/>
  <c r="G1875" i="4"/>
  <c r="G1874" i="4"/>
  <c r="G1873" i="4"/>
  <c r="G1872" i="4"/>
  <c r="G1871" i="4"/>
  <c r="G1870" i="4"/>
  <c r="G1869" i="4"/>
  <c r="G1868" i="4"/>
  <c r="G1867" i="4"/>
  <c r="G1866" i="4"/>
  <c r="G1865" i="4"/>
  <c r="G1864" i="4"/>
  <c r="G1863" i="4"/>
  <c r="G1862" i="4"/>
  <c r="G1861" i="4"/>
  <c r="G1860" i="4"/>
  <c r="G1859" i="4"/>
  <c r="G1858" i="4"/>
  <c r="G1857" i="4"/>
  <c r="G1856" i="4"/>
  <c r="G1855" i="4"/>
  <c r="G1854" i="4"/>
  <c r="G1853" i="4"/>
  <c r="G1852" i="4"/>
  <c r="G1851" i="4"/>
  <c r="G1850" i="4"/>
  <c r="G1849" i="4"/>
  <c r="G1848" i="4"/>
  <c r="G1847" i="4"/>
  <c r="G1846" i="4"/>
  <c r="G1845" i="4"/>
  <c r="G1844" i="4"/>
  <c r="G1843" i="4"/>
  <c r="G1842" i="4"/>
  <c r="G1841" i="4"/>
  <c r="G1840" i="4"/>
  <c r="G1839" i="4"/>
  <c r="G1838" i="4"/>
  <c r="G1837" i="4"/>
  <c r="G1836" i="4"/>
  <c r="G1835" i="4"/>
  <c r="G1834" i="4"/>
  <c r="G1833" i="4"/>
  <c r="G1832" i="4"/>
  <c r="G1831" i="4"/>
  <c r="G1830" i="4"/>
  <c r="G1829" i="4"/>
  <c r="G1828" i="4"/>
  <c r="G1827" i="4"/>
  <c r="G1826" i="4"/>
  <c r="G1825" i="4"/>
  <c r="G1824" i="4"/>
  <c r="G1823" i="4"/>
  <c r="G1822" i="4"/>
  <c r="G1821" i="4"/>
  <c r="G1820" i="4"/>
  <c r="G1819" i="4"/>
  <c r="G1818" i="4"/>
  <c r="G1817" i="4"/>
  <c r="G1816" i="4"/>
  <c r="G1815" i="4"/>
  <c r="G1814" i="4"/>
  <c r="G1813" i="4"/>
  <c r="G1812" i="4"/>
  <c r="G1811" i="4"/>
  <c r="G1810" i="4"/>
  <c r="G1809" i="4"/>
  <c r="G1808" i="4"/>
  <c r="G1807" i="4"/>
  <c r="G1806" i="4"/>
  <c r="G1805" i="4"/>
  <c r="G1804" i="4"/>
  <c r="G1803" i="4"/>
  <c r="G1802" i="4"/>
  <c r="G1801" i="4"/>
  <c r="G1800" i="4"/>
  <c r="G1799" i="4"/>
  <c r="G1798" i="4"/>
  <c r="G1797" i="4"/>
  <c r="G1796" i="4"/>
  <c r="G1795" i="4"/>
  <c r="G1794" i="4"/>
  <c r="G1793" i="4"/>
  <c r="G1792" i="4"/>
  <c r="G1791" i="4"/>
  <c r="G1790" i="4"/>
  <c r="G1789" i="4"/>
  <c r="G1788" i="4"/>
  <c r="G1787" i="4"/>
  <c r="G1786" i="4"/>
  <c r="G1785" i="4"/>
  <c r="G1784" i="4"/>
  <c r="G1783" i="4"/>
  <c r="G1782" i="4"/>
  <c r="G1781" i="4"/>
  <c r="G1780" i="4"/>
  <c r="G1779" i="4"/>
  <c r="G1778" i="4"/>
  <c r="G1777" i="4"/>
  <c r="G1776" i="4"/>
  <c r="G1775" i="4"/>
  <c r="G1774" i="4"/>
  <c r="G1773" i="4"/>
  <c r="G1772" i="4"/>
  <c r="G1771" i="4"/>
  <c r="G1770" i="4"/>
  <c r="G1769" i="4"/>
  <c r="G1768" i="4"/>
  <c r="G1767" i="4"/>
  <c r="G1766" i="4"/>
  <c r="G1765" i="4"/>
  <c r="G1764" i="4"/>
  <c r="G1763" i="4"/>
  <c r="G1762" i="4"/>
  <c r="G1761" i="4"/>
  <c r="G1760" i="4"/>
  <c r="G1759" i="4"/>
  <c r="G1758" i="4"/>
  <c r="G1757" i="4"/>
  <c r="G1756" i="4"/>
  <c r="G1755" i="4"/>
  <c r="G1754" i="4"/>
  <c r="G1753" i="4"/>
  <c r="G1752" i="4"/>
  <c r="G1751" i="4"/>
  <c r="G1750" i="4"/>
  <c r="G1749" i="4"/>
  <c r="G1748" i="4"/>
  <c r="G1747" i="4"/>
  <c r="G1746" i="4"/>
  <c r="G1745" i="4"/>
  <c r="G1744" i="4"/>
  <c r="G1743" i="4"/>
  <c r="G1742" i="4"/>
  <c r="G1741" i="4"/>
  <c r="G1740" i="4"/>
  <c r="G1739" i="4"/>
  <c r="G1738" i="4"/>
  <c r="G1737" i="4"/>
  <c r="G1736" i="4"/>
  <c r="G1735" i="4"/>
  <c r="G1734" i="4"/>
  <c r="G1733" i="4"/>
  <c r="G1732" i="4"/>
  <c r="G1731" i="4"/>
  <c r="G1730" i="4"/>
  <c r="G1729" i="4"/>
  <c r="G1728" i="4"/>
  <c r="G1727" i="4"/>
  <c r="G1726" i="4"/>
  <c r="G1725" i="4"/>
  <c r="G1724" i="4"/>
  <c r="G1723" i="4"/>
  <c r="G1722" i="4"/>
  <c r="G1721" i="4"/>
  <c r="G1720" i="4"/>
  <c r="G1719" i="4"/>
  <c r="G1718" i="4"/>
  <c r="G1717" i="4"/>
  <c r="G1716" i="4"/>
  <c r="G1715" i="4"/>
  <c r="G1714" i="4"/>
  <c r="G1713" i="4"/>
  <c r="G1712" i="4"/>
  <c r="G1711" i="4"/>
  <c r="G1710" i="4"/>
  <c r="G1709" i="4"/>
  <c r="G1708" i="4"/>
  <c r="G1707" i="4"/>
  <c r="G1706" i="4"/>
  <c r="G1705" i="4"/>
  <c r="G1704" i="4"/>
  <c r="G1703" i="4"/>
  <c r="G1702" i="4"/>
  <c r="G1701" i="4"/>
  <c r="G1700" i="4"/>
  <c r="G1699" i="4"/>
  <c r="G1698" i="4"/>
  <c r="G1697" i="4"/>
  <c r="G1696" i="4"/>
  <c r="G1695" i="4"/>
  <c r="G1694" i="4"/>
  <c r="G1693" i="4"/>
  <c r="G1692" i="4"/>
  <c r="G1691" i="4"/>
  <c r="G1690" i="4"/>
  <c r="G1689" i="4"/>
  <c r="G1688" i="4"/>
  <c r="G1687" i="4"/>
  <c r="G1686" i="4"/>
  <c r="G1685" i="4"/>
  <c r="G1684" i="4"/>
  <c r="G1683" i="4"/>
  <c r="G1682" i="4"/>
  <c r="G1681" i="4"/>
  <c r="G1680" i="4"/>
  <c r="G1679" i="4"/>
  <c r="G1678" i="4"/>
  <c r="G1677" i="4"/>
  <c r="G1676" i="4"/>
  <c r="G1675" i="4"/>
  <c r="G1674" i="4"/>
  <c r="G1673" i="4"/>
  <c r="G1672" i="4"/>
  <c r="G1671" i="4"/>
  <c r="G1670" i="4"/>
  <c r="G1669" i="4"/>
  <c r="G1668" i="4"/>
  <c r="G1667" i="4"/>
  <c r="G1666" i="4"/>
  <c r="G1665" i="4"/>
  <c r="G1664" i="4"/>
  <c r="G1663" i="4"/>
  <c r="G1662" i="4"/>
  <c r="G1661" i="4"/>
  <c r="G1660" i="4"/>
  <c r="G1659" i="4"/>
  <c r="G1658" i="4"/>
  <c r="G1657" i="4"/>
  <c r="G1656" i="4"/>
  <c r="G1655" i="4"/>
  <c r="G1654" i="4"/>
  <c r="G1653" i="4"/>
  <c r="G1652" i="4"/>
  <c r="G1651" i="4"/>
  <c r="G1650" i="4"/>
  <c r="G1649" i="4"/>
  <c r="G1648" i="4"/>
  <c r="G1647" i="4"/>
  <c r="G1646" i="4"/>
  <c r="G1645" i="4"/>
  <c r="G1644" i="4"/>
  <c r="G1643" i="4"/>
  <c r="G1642" i="4"/>
  <c r="G1641" i="4"/>
  <c r="G1640" i="4"/>
  <c r="G1639" i="4"/>
  <c r="G1638" i="4"/>
  <c r="G1637" i="4"/>
  <c r="G1636" i="4"/>
  <c r="G1635" i="4"/>
  <c r="G1634" i="4"/>
  <c r="G1633" i="4"/>
  <c r="G1632" i="4"/>
  <c r="G1631" i="4"/>
  <c r="G1630" i="4"/>
  <c r="G1629" i="4"/>
  <c r="G1628" i="4"/>
  <c r="G1627" i="4"/>
  <c r="G1626" i="4"/>
  <c r="G1625" i="4"/>
  <c r="G1624" i="4"/>
  <c r="G1623" i="4"/>
  <c r="G1622" i="4"/>
  <c r="G1621" i="4"/>
  <c r="G1620" i="4"/>
  <c r="G1619" i="4"/>
  <c r="G1618" i="4"/>
  <c r="G1617" i="4"/>
  <c r="G1616" i="4"/>
  <c r="G1615" i="4"/>
  <c r="G1614" i="4"/>
  <c r="G1613" i="4"/>
  <c r="G1612" i="4"/>
  <c r="G1611" i="4"/>
  <c r="G1610" i="4"/>
  <c r="G1609" i="4"/>
  <c r="G1608" i="4"/>
  <c r="G1607" i="4"/>
  <c r="G1606" i="4"/>
  <c r="G1605" i="4"/>
  <c r="G1604" i="4"/>
  <c r="G1603" i="4"/>
  <c r="G1602" i="4"/>
  <c r="G1601" i="4"/>
  <c r="G1600" i="4"/>
  <c r="G1599" i="4"/>
  <c r="G1598" i="4"/>
  <c r="G1597" i="4"/>
  <c r="G1596" i="4"/>
  <c r="G1595" i="4"/>
  <c r="G1594" i="4"/>
  <c r="G1593" i="4"/>
  <c r="G1592" i="4"/>
  <c r="G1591" i="4"/>
  <c r="G1590" i="4"/>
  <c r="G1589" i="4"/>
  <c r="G1588" i="4"/>
  <c r="G1587" i="4"/>
  <c r="G1586" i="4"/>
  <c r="G1585" i="4"/>
  <c r="G1584" i="4"/>
  <c r="G1583" i="4"/>
  <c r="G1582" i="4"/>
  <c r="G1581" i="4"/>
  <c r="G1580" i="4"/>
  <c r="G1579" i="4"/>
  <c r="G1578" i="4"/>
  <c r="G1577" i="4"/>
  <c r="G1576" i="4"/>
  <c r="G1575" i="4"/>
  <c r="G1574" i="4"/>
  <c r="G1573" i="4"/>
  <c r="G1572" i="4"/>
  <c r="G1571" i="4"/>
  <c r="G1570" i="4"/>
  <c r="G1569" i="4"/>
  <c r="G1568" i="4"/>
  <c r="G1567" i="4"/>
  <c r="G1566" i="4"/>
  <c r="G1565" i="4"/>
  <c r="G1564" i="4"/>
  <c r="G1563" i="4"/>
  <c r="G1562" i="4"/>
  <c r="G1561" i="4"/>
  <c r="G1560" i="4"/>
  <c r="G1559" i="4"/>
  <c r="G1558" i="4"/>
  <c r="G1557" i="4"/>
  <c r="G1556" i="4"/>
  <c r="G1555" i="4"/>
  <c r="G1554" i="4"/>
  <c r="G1553" i="4"/>
  <c r="G1552" i="4"/>
  <c r="G1551" i="4"/>
  <c r="G1550" i="4"/>
  <c r="G1549" i="4"/>
  <c r="G1548" i="4"/>
  <c r="G1547" i="4"/>
  <c r="G1546" i="4"/>
  <c r="G1545" i="4"/>
  <c r="G1544" i="4"/>
  <c r="G1543" i="4"/>
  <c r="G1542" i="4"/>
  <c r="G1541" i="4"/>
  <c r="G1540" i="4"/>
  <c r="G1539" i="4"/>
  <c r="G1538" i="4"/>
  <c r="G1537" i="4"/>
  <c r="G1536" i="4"/>
  <c r="G1535" i="4"/>
  <c r="G1534" i="4"/>
  <c r="G1533" i="4"/>
  <c r="G1532" i="4"/>
  <c r="G1531" i="4"/>
  <c r="G1530" i="4"/>
  <c r="G1529" i="4"/>
  <c r="G1528" i="4"/>
  <c r="G1527" i="4"/>
  <c r="G1526" i="4"/>
  <c r="G1525" i="4"/>
  <c r="G1524" i="4"/>
  <c r="G1523" i="4"/>
  <c r="G1522" i="4"/>
  <c r="G1521" i="4"/>
  <c r="G1520" i="4"/>
  <c r="G1519" i="4"/>
  <c r="G1518" i="4"/>
  <c r="G1517" i="4"/>
  <c r="G1516" i="4"/>
  <c r="G1515" i="4"/>
  <c r="G1514" i="4"/>
  <c r="G1513" i="4"/>
  <c r="G1512" i="4"/>
  <c r="G1511" i="4"/>
  <c r="G1510" i="4"/>
  <c r="G1509" i="4"/>
  <c r="G1508" i="4"/>
  <c r="G1507" i="4"/>
  <c r="G1506" i="4"/>
  <c r="G1505" i="4"/>
  <c r="G1504" i="4"/>
  <c r="G1503" i="4"/>
  <c r="G1502" i="4"/>
  <c r="G1501" i="4"/>
  <c r="G1500" i="4"/>
  <c r="G1499" i="4"/>
  <c r="G1498" i="4"/>
  <c r="G1497" i="4"/>
  <c r="G1496" i="4"/>
  <c r="G1495" i="4"/>
  <c r="G1494" i="4"/>
  <c r="G1493" i="4"/>
  <c r="G1492" i="4"/>
  <c r="G1491" i="4"/>
  <c r="G1490" i="4"/>
  <c r="G1489" i="4"/>
  <c r="G1488" i="4"/>
  <c r="G1487" i="4"/>
  <c r="G1486" i="4"/>
  <c r="G1485" i="4"/>
  <c r="G1484" i="4"/>
  <c r="G1483" i="4"/>
  <c r="G1482" i="4"/>
  <c r="G1481" i="4"/>
  <c r="G1480" i="4"/>
  <c r="G1479" i="4"/>
  <c r="G1478" i="4"/>
  <c r="G1477" i="4"/>
  <c r="G1476" i="4"/>
  <c r="G1475" i="4"/>
  <c r="G1474" i="4"/>
  <c r="G1473" i="4"/>
  <c r="G1472" i="4"/>
  <c r="G1471" i="4"/>
  <c r="G1470" i="4"/>
  <c r="G1469" i="4"/>
  <c r="G1468" i="4"/>
  <c r="G1467" i="4"/>
  <c r="G1466" i="4"/>
  <c r="G1465" i="4"/>
  <c r="G1464" i="4"/>
  <c r="G1463" i="4"/>
  <c r="G1462" i="4"/>
  <c r="G1461" i="4"/>
  <c r="G1460" i="4"/>
  <c r="G1459" i="4"/>
  <c r="G1458" i="4"/>
  <c r="G1457" i="4"/>
  <c r="G1456" i="4"/>
  <c r="G1455" i="4"/>
  <c r="G1454" i="4"/>
  <c r="G1453" i="4"/>
  <c r="G1452" i="4"/>
  <c r="G1451" i="4"/>
  <c r="G1450" i="4"/>
  <c r="G1449" i="4"/>
  <c r="G1448" i="4"/>
  <c r="G1447" i="4"/>
  <c r="G1446" i="4"/>
  <c r="G1445" i="4"/>
  <c r="G1444" i="4"/>
  <c r="G1443" i="4"/>
  <c r="G1442" i="4"/>
  <c r="G1441" i="4"/>
  <c r="G1440" i="4"/>
  <c r="G1439" i="4"/>
  <c r="G1438" i="4"/>
  <c r="G1437" i="4"/>
  <c r="G1436" i="4"/>
  <c r="G1435" i="4"/>
  <c r="G1434" i="4"/>
  <c r="G1433" i="4"/>
  <c r="G1432" i="4"/>
  <c r="G1431" i="4"/>
  <c r="G1430" i="4"/>
  <c r="G1429" i="4"/>
  <c r="G1428" i="4"/>
  <c r="G1427" i="4"/>
  <c r="G1426" i="4"/>
  <c r="G1425" i="4"/>
  <c r="G1424" i="4"/>
  <c r="G1423" i="4"/>
  <c r="G1422" i="4"/>
  <c r="G1421" i="4"/>
  <c r="G1420" i="4"/>
  <c r="G1419" i="4"/>
  <c r="G1418" i="4"/>
  <c r="G1417" i="4"/>
  <c r="G1416" i="4"/>
  <c r="G1415" i="4"/>
  <c r="G1414" i="4"/>
  <c r="G1413" i="4"/>
  <c r="G1412" i="4"/>
  <c r="G1411" i="4"/>
  <c r="G1410" i="4"/>
  <c r="G1409" i="4"/>
  <c r="G1408" i="4"/>
  <c r="G1407" i="4"/>
  <c r="G1406" i="4"/>
  <c r="G1405" i="4"/>
  <c r="G1404" i="4"/>
  <c r="G1403" i="4"/>
  <c r="G1402" i="4"/>
  <c r="G1401" i="4"/>
  <c r="G1400" i="4"/>
  <c r="G1399" i="4"/>
  <c r="G1398" i="4"/>
  <c r="G1397" i="4"/>
  <c r="G1396" i="4"/>
  <c r="G1395" i="4"/>
  <c r="G1394" i="4"/>
  <c r="G1393" i="4"/>
  <c r="G1392" i="4"/>
  <c r="G1391" i="4"/>
  <c r="G1390" i="4"/>
  <c r="G1389" i="4"/>
  <c r="G1388" i="4"/>
  <c r="G1387" i="4"/>
  <c r="G1386" i="4"/>
  <c r="G1385" i="4"/>
  <c r="G1384" i="4"/>
  <c r="G1383" i="4"/>
  <c r="G1382" i="4"/>
  <c r="G1381" i="4"/>
  <c r="G1380" i="4"/>
  <c r="G1379" i="4"/>
  <c r="G1378" i="4"/>
  <c r="G1377" i="4"/>
  <c r="G1376" i="4"/>
  <c r="G1375" i="4"/>
  <c r="G1374" i="4"/>
  <c r="G1373" i="4"/>
  <c r="G1372" i="4"/>
  <c r="G1371" i="4"/>
  <c r="G1370" i="4"/>
  <c r="G1369" i="4"/>
  <c r="G1368" i="4"/>
  <c r="G1367" i="4"/>
  <c r="G1366" i="4"/>
  <c r="G1365" i="4"/>
  <c r="G1364" i="4"/>
  <c r="G1363" i="4"/>
  <c r="G1362" i="4"/>
  <c r="G1361" i="4"/>
  <c r="G1360" i="4"/>
  <c r="G1359" i="4"/>
  <c r="G1358" i="4"/>
  <c r="G1357" i="4"/>
  <c r="G1356" i="4"/>
  <c r="G1355" i="4"/>
  <c r="G1354" i="4"/>
  <c r="G1353" i="4"/>
  <c r="G1352" i="4"/>
  <c r="G1351" i="4"/>
  <c r="G1350" i="4"/>
  <c r="G1349" i="4"/>
  <c r="G1348" i="4"/>
  <c r="G1347" i="4"/>
  <c r="G1346" i="4"/>
  <c r="G1345" i="4"/>
  <c r="G1344" i="4"/>
  <c r="G1343" i="4"/>
  <c r="G1342" i="4"/>
  <c r="G1341" i="4"/>
  <c r="G1340" i="4"/>
  <c r="G1339" i="4"/>
  <c r="G1338" i="4"/>
  <c r="G1337" i="4"/>
  <c r="G1336" i="4"/>
  <c r="G1335" i="4"/>
  <c r="G1334" i="4"/>
  <c r="G1333" i="4"/>
  <c r="G1332" i="4"/>
  <c r="G1331" i="4"/>
  <c r="G1330" i="4"/>
  <c r="G1329" i="4"/>
  <c r="G1328" i="4"/>
  <c r="G1327" i="4"/>
  <c r="G1326" i="4"/>
  <c r="G1325" i="4"/>
  <c r="G1324" i="4"/>
  <c r="G1323" i="4"/>
  <c r="G1322" i="4"/>
  <c r="G1321" i="4"/>
  <c r="G1320" i="4"/>
  <c r="G1319" i="4"/>
  <c r="G1318" i="4"/>
  <c r="G1317" i="4"/>
  <c r="G1316" i="4"/>
  <c r="G1315" i="4"/>
  <c r="G1314" i="4"/>
  <c r="G1313" i="4"/>
  <c r="G1312" i="4"/>
  <c r="G1311" i="4"/>
  <c r="G1310" i="4"/>
  <c r="G1309" i="4"/>
  <c r="G1308" i="4"/>
  <c r="G1307" i="4"/>
  <c r="G1306" i="4"/>
  <c r="G1305" i="4"/>
  <c r="G1304" i="4"/>
  <c r="G1303" i="4"/>
  <c r="G1302" i="4"/>
  <c r="G1301" i="4"/>
  <c r="G1300" i="4"/>
  <c r="G1299" i="4"/>
  <c r="G1298" i="4"/>
  <c r="G1297" i="4"/>
  <c r="G1296" i="4"/>
  <c r="G1295" i="4"/>
  <c r="G1294" i="4"/>
  <c r="G1293" i="4"/>
  <c r="G1292" i="4"/>
  <c r="G1291" i="4"/>
  <c r="G1290" i="4"/>
  <c r="G1289" i="4"/>
  <c r="G1288" i="4"/>
  <c r="G1287" i="4"/>
  <c r="G1286" i="4"/>
  <c r="G1285" i="4"/>
  <c r="G1284" i="4"/>
  <c r="G1283" i="4"/>
  <c r="G1282" i="4"/>
  <c r="G1281" i="4"/>
  <c r="G1280" i="4"/>
  <c r="G1279" i="4"/>
  <c r="G1278" i="4"/>
  <c r="G1277" i="4"/>
  <c r="G1276" i="4"/>
  <c r="G1275" i="4"/>
  <c r="G1274" i="4"/>
  <c r="G1273" i="4"/>
  <c r="G1272" i="4"/>
  <c r="G1271" i="4"/>
  <c r="G1270" i="4"/>
  <c r="G1269" i="4"/>
  <c r="G1268" i="4"/>
  <c r="G1267" i="4"/>
  <c r="G1266" i="4"/>
  <c r="G1265" i="4"/>
  <c r="G1264" i="4"/>
  <c r="G1263" i="4"/>
  <c r="G1262" i="4"/>
  <c r="G1261" i="4"/>
  <c r="G1260" i="4"/>
  <c r="G1259" i="4"/>
  <c r="G1258" i="4"/>
  <c r="G1257" i="4"/>
  <c r="G1256" i="4"/>
  <c r="G1255" i="4"/>
  <c r="G1254" i="4"/>
  <c r="G1253" i="4"/>
  <c r="G1252" i="4"/>
  <c r="G1251" i="4"/>
  <c r="G1250" i="4"/>
  <c r="G1249" i="4"/>
  <c r="G1248" i="4"/>
  <c r="G1247" i="4"/>
  <c r="G1246" i="4"/>
  <c r="G1245" i="4"/>
  <c r="G1244" i="4"/>
  <c r="G1243" i="4"/>
  <c r="G1242" i="4"/>
  <c r="G1241" i="4"/>
  <c r="G1240" i="4"/>
  <c r="G1239" i="4"/>
  <c r="G1238" i="4"/>
  <c r="G1237" i="4"/>
  <c r="G1236" i="4"/>
  <c r="G1235" i="4"/>
  <c r="G1234" i="4"/>
  <c r="G1233" i="4"/>
  <c r="G1232" i="4"/>
  <c r="G1231" i="4"/>
  <c r="G1230" i="4"/>
  <c r="G1229" i="4"/>
  <c r="G1228" i="4"/>
  <c r="G1227" i="4"/>
  <c r="G1226" i="4"/>
  <c r="G1225" i="4"/>
  <c r="G1224" i="4"/>
  <c r="G1223" i="4"/>
  <c r="G1222" i="4"/>
  <c r="G1221" i="4"/>
  <c r="G1220" i="4"/>
  <c r="G1219" i="4"/>
  <c r="G1218" i="4"/>
  <c r="G1217" i="4"/>
  <c r="G1216" i="4"/>
  <c r="G1215" i="4"/>
  <c r="G1214" i="4"/>
  <c r="G1213" i="4"/>
  <c r="G1212" i="4"/>
  <c r="G1211" i="4"/>
  <c r="G1210" i="4"/>
  <c r="G1209" i="4"/>
  <c r="G1208" i="4"/>
  <c r="G1207" i="4"/>
  <c r="G1206" i="4"/>
  <c r="G1205" i="4"/>
  <c r="G1204" i="4"/>
  <c r="G1203" i="4"/>
  <c r="G1202" i="4"/>
  <c r="G1201" i="4"/>
  <c r="G1200" i="4"/>
  <c r="G1199" i="4"/>
  <c r="G1198" i="4"/>
  <c r="G1197" i="4"/>
  <c r="G1196" i="4"/>
  <c r="G1195" i="4"/>
  <c r="G1194" i="4"/>
  <c r="G1193" i="4"/>
  <c r="G1192" i="4"/>
  <c r="G1191" i="4"/>
  <c r="G1190" i="4"/>
  <c r="G1189" i="4"/>
  <c r="G1188" i="4"/>
  <c r="G1187" i="4"/>
  <c r="G1186" i="4"/>
  <c r="G1185" i="4"/>
  <c r="G1184" i="4"/>
  <c r="G1183" i="4"/>
  <c r="G1182" i="4"/>
  <c r="G1181" i="4"/>
  <c r="G1180" i="4"/>
  <c r="G1179" i="4"/>
  <c r="G1178" i="4"/>
  <c r="G1177" i="4"/>
  <c r="G1176" i="4"/>
  <c r="G1175" i="4"/>
  <c r="G1174" i="4"/>
  <c r="G1173" i="4"/>
  <c r="G1172" i="4"/>
  <c r="G1171" i="4"/>
  <c r="G1170" i="4"/>
  <c r="G1169" i="4"/>
  <c r="G1168" i="4"/>
  <c r="G1167" i="4"/>
  <c r="G1166" i="4"/>
  <c r="G1165" i="4"/>
  <c r="G1164" i="4"/>
  <c r="G1163" i="4"/>
  <c r="G1162" i="4"/>
  <c r="G1161" i="4"/>
  <c r="G1160" i="4"/>
  <c r="G1159" i="4"/>
  <c r="G1158" i="4"/>
  <c r="G1157" i="4"/>
  <c r="G1156" i="4"/>
  <c r="G1155" i="4"/>
  <c r="G1154" i="4"/>
  <c r="G1153" i="4"/>
  <c r="G1152" i="4"/>
  <c r="G1151" i="4"/>
  <c r="G1150" i="4"/>
  <c r="G1149" i="4"/>
  <c r="G1148" i="4"/>
  <c r="G1147" i="4"/>
  <c r="G1146" i="4"/>
  <c r="G1145" i="4"/>
  <c r="G1144" i="4"/>
  <c r="G1143" i="4"/>
  <c r="G1142" i="4"/>
  <c r="G1141" i="4"/>
  <c r="G1140" i="4"/>
  <c r="G1139" i="4"/>
  <c r="G1138" i="4"/>
  <c r="G1137" i="4"/>
  <c r="G1136" i="4"/>
  <c r="G1135" i="4"/>
  <c r="G1134" i="4"/>
  <c r="G1133" i="4"/>
  <c r="G1132" i="4"/>
  <c r="G1131" i="4"/>
  <c r="G1130" i="4"/>
  <c r="G1129" i="4"/>
  <c r="G1128" i="4"/>
  <c r="G1127" i="4"/>
  <c r="G1126" i="4"/>
  <c r="G1125" i="4"/>
  <c r="G1124" i="4"/>
  <c r="G1123" i="4"/>
  <c r="G1122" i="4"/>
  <c r="G1121" i="4"/>
  <c r="G1120" i="4"/>
  <c r="G1119" i="4"/>
  <c r="G1118" i="4"/>
  <c r="G1117" i="4"/>
  <c r="G1116" i="4"/>
  <c r="G1115" i="4"/>
  <c r="G1114" i="4"/>
  <c r="G1113" i="4"/>
  <c r="G1112" i="4"/>
  <c r="G1111" i="4"/>
  <c r="G1110" i="4"/>
  <c r="G1109" i="4"/>
  <c r="G1108" i="4"/>
  <c r="G1107" i="4"/>
  <c r="G1106" i="4"/>
  <c r="G1105" i="4"/>
  <c r="G1104" i="4"/>
  <c r="G1103" i="4"/>
  <c r="G1102" i="4"/>
  <c r="G1101" i="4"/>
  <c r="G1100" i="4"/>
  <c r="G1099" i="4"/>
  <c r="G1098" i="4"/>
  <c r="G1097" i="4"/>
  <c r="G1096" i="4"/>
  <c r="G1095" i="4"/>
  <c r="G1094" i="4"/>
  <c r="G1093" i="4"/>
  <c r="G1092" i="4"/>
  <c r="G1091" i="4"/>
  <c r="G1090" i="4"/>
  <c r="G1089" i="4"/>
  <c r="G1088" i="4"/>
  <c r="G1087" i="4"/>
  <c r="G1086" i="4"/>
  <c r="G1085" i="4"/>
  <c r="G1084" i="4"/>
  <c r="G1083" i="4"/>
  <c r="G1082" i="4"/>
  <c r="G1081" i="4"/>
  <c r="G1080" i="4"/>
  <c r="G1079" i="4"/>
  <c r="G1078" i="4"/>
  <c r="G1077" i="4"/>
  <c r="G1076" i="4"/>
  <c r="G1075" i="4"/>
  <c r="G1074" i="4"/>
  <c r="G1073" i="4"/>
  <c r="G1072" i="4"/>
  <c r="G1071" i="4"/>
  <c r="G1070" i="4"/>
  <c r="G1069" i="4"/>
  <c r="G1068" i="4"/>
  <c r="G1067" i="4"/>
  <c r="G1066" i="4"/>
  <c r="G1065" i="4"/>
  <c r="G1064" i="4"/>
  <c r="G1063" i="4"/>
  <c r="G1062" i="4"/>
  <c r="G1061" i="4"/>
  <c r="G1060" i="4"/>
  <c r="G1059" i="4"/>
  <c r="G1058" i="4"/>
  <c r="G1057" i="4"/>
  <c r="G1056" i="4"/>
  <c r="G1055" i="4"/>
  <c r="G1054" i="4"/>
  <c r="G1053" i="4"/>
  <c r="G1052" i="4"/>
  <c r="G1051" i="4"/>
  <c r="G1050" i="4"/>
  <c r="G1049" i="4"/>
  <c r="G1048" i="4"/>
  <c r="G1047" i="4"/>
  <c r="G1046" i="4"/>
  <c r="G1045" i="4"/>
  <c r="G1044" i="4"/>
  <c r="G1043" i="4"/>
  <c r="G1042" i="4"/>
  <c r="G1041" i="4"/>
  <c r="G1040" i="4"/>
  <c r="G1039" i="4"/>
  <c r="G1038" i="4"/>
  <c r="G1037" i="4"/>
  <c r="G1036" i="4"/>
  <c r="G1035" i="4"/>
  <c r="G1034" i="4"/>
  <c r="G1033" i="4"/>
  <c r="G1032" i="4"/>
  <c r="G1031" i="4"/>
  <c r="G1030" i="4"/>
  <c r="G1029" i="4"/>
  <c r="G1028" i="4"/>
  <c r="G1027" i="4"/>
  <c r="G1026" i="4"/>
  <c r="G1025" i="4"/>
  <c r="G1024" i="4"/>
  <c r="G1023" i="4"/>
  <c r="G1022" i="4"/>
  <c r="G1021" i="4"/>
  <c r="G1020" i="4"/>
  <c r="G1019" i="4"/>
  <c r="G1018" i="4"/>
  <c r="G1017" i="4"/>
  <c r="G1016" i="4"/>
  <c r="G1015" i="4"/>
  <c r="G1014" i="4"/>
  <c r="G1013" i="4"/>
  <c r="G1012" i="4"/>
  <c r="G1011" i="4"/>
  <c r="G1010" i="4"/>
  <c r="G1009" i="4"/>
  <c r="G1008" i="4"/>
  <c r="G1007" i="4"/>
  <c r="G1006" i="4"/>
  <c r="G1005" i="4"/>
  <c r="G1004" i="4"/>
  <c r="G1003" i="4"/>
  <c r="G1002" i="4"/>
  <c r="G1001" i="4"/>
  <c r="G1000" i="4"/>
  <c r="G999" i="4"/>
  <c r="G998" i="4"/>
  <c r="G997" i="4"/>
  <c r="G996" i="4"/>
  <c r="G995" i="4"/>
  <c r="G994" i="4"/>
  <c r="G993" i="4"/>
  <c r="G992" i="4"/>
  <c r="G991" i="4"/>
  <c r="G990" i="4"/>
  <c r="G989" i="4"/>
  <c r="G988" i="4"/>
  <c r="G987" i="4"/>
  <c r="G986" i="4"/>
  <c r="G985" i="4"/>
  <c r="G984" i="4"/>
  <c r="G983" i="4"/>
  <c r="G982" i="4"/>
  <c r="G981" i="4"/>
  <c r="G980" i="4"/>
  <c r="G979" i="4"/>
  <c r="G978" i="4"/>
  <c r="G977" i="4"/>
  <c r="G976" i="4"/>
  <c r="G975" i="4"/>
  <c r="G974" i="4"/>
  <c r="G973" i="4"/>
  <c r="G972" i="4"/>
  <c r="G971" i="4"/>
  <c r="G970" i="4"/>
  <c r="G969" i="4"/>
  <c r="G968" i="4"/>
  <c r="G967" i="4"/>
  <c r="G966" i="4"/>
  <c r="G965" i="4"/>
  <c r="G964" i="4"/>
  <c r="G963" i="4"/>
  <c r="G962" i="4"/>
  <c r="G961" i="4"/>
  <c r="G960" i="4"/>
  <c r="G959" i="4"/>
  <c r="G958" i="4"/>
  <c r="G957" i="4"/>
  <c r="G956" i="4"/>
  <c r="G955" i="4"/>
  <c r="G954" i="4"/>
  <c r="G953" i="4"/>
  <c r="G952" i="4"/>
  <c r="G951" i="4"/>
  <c r="G950" i="4"/>
  <c r="G949" i="4"/>
  <c r="G948" i="4"/>
  <c r="G947" i="4"/>
  <c r="G946" i="4"/>
  <c r="G945" i="4"/>
  <c r="G944" i="4"/>
  <c r="G943" i="4"/>
  <c r="G942" i="4"/>
  <c r="G941" i="4"/>
  <c r="G940" i="4"/>
  <c r="G939" i="4"/>
  <c r="G938" i="4"/>
  <c r="G937" i="4"/>
  <c r="G936" i="4"/>
  <c r="G935" i="4"/>
  <c r="G934" i="4"/>
  <c r="G933" i="4"/>
  <c r="G932" i="4"/>
  <c r="G931" i="4"/>
  <c r="G930" i="4"/>
  <c r="G929" i="4"/>
  <c r="G928" i="4"/>
  <c r="G927" i="4"/>
  <c r="G926" i="4"/>
  <c r="G925" i="4"/>
  <c r="G924" i="4"/>
  <c r="G923" i="4"/>
  <c r="G922" i="4"/>
  <c r="G921" i="4"/>
  <c r="G920" i="4"/>
  <c r="G919" i="4"/>
  <c r="G918" i="4"/>
  <c r="G917" i="4"/>
  <c r="G916" i="4"/>
  <c r="G915" i="4"/>
  <c r="G914" i="4"/>
  <c r="G913" i="4"/>
  <c r="G912" i="4"/>
  <c r="G911" i="4"/>
  <c r="G910" i="4"/>
  <c r="G909" i="4"/>
  <c r="G908" i="4"/>
  <c r="G907" i="4"/>
  <c r="G906" i="4"/>
  <c r="G905" i="4"/>
  <c r="G904" i="4"/>
  <c r="G903" i="4"/>
  <c r="G902" i="4"/>
  <c r="G901" i="4"/>
  <c r="G900" i="4"/>
  <c r="G899" i="4"/>
  <c r="G898" i="4"/>
  <c r="G897" i="4"/>
  <c r="G896" i="4"/>
  <c r="G895" i="4"/>
  <c r="G894" i="4"/>
  <c r="G893" i="4"/>
  <c r="G892" i="4"/>
  <c r="G891" i="4"/>
  <c r="G890" i="4"/>
  <c r="G889" i="4"/>
  <c r="G888" i="4"/>
  <c r="G887" i="4"/>
  <c r="G886" i="4"/>
  <c r="G885" i="4"/>
  <c r="G884" i="4"/>
  <c r="G883" i="4"/>
  <c r="G882" i="4"/>
  <c r="G881" i="4"/>
  <c r="G880" i="4"/>
  <c r="G879" i="4"/>
  <c r="G878" i="4"/>
  <c r="G877" i="4"/>
  <c r="G876" i="4"/>
  <c r="G875" i="4"/>
  <c r="G874" i="4"/>
  <c r="G873" i="4"/>
  <c r="G872" i="4"/>
  <c r="G871" i="4"/>
  <c r="G870" i="4"/>
  <c r="G869" i="4"/>
  <c r="G868" i="4"/>
  <c r="G867" i="4"/>
  <c r="G866" i="4"/>
  <c r="G865" i="4"/>
  <c r="G864" i="4"/>
  <c r="G863" i="4"/>
  <c r="G862" i="4"/>
  <c r="G861" i="4"/>
  <c r="G860" i="4"/>
  <c r="G859" i="4"/>
  <c r="G858" i="4"/>
  <c r="G857" i="4"/>
  <c r="G856" i="4"/>
  <c r="G855" i="4"/>
  <c r="G854" i="4"/>
  <c r="G853" i="4"/>
  <c r="G852" i="4"/>
  <c r="G851" i="4"/>
  <c r="G850" i="4"/>
  <c r="G849" i="4"/>
  <c r="G848" i="4"/>
  <c r="G847" i="4"/>
  <c r="G846" i="4"/>
  <c r="G845" i="4"/>
  <c r="G844" i="4"/>
  <c r="G843" i="4"/>
  <c r="G842" i="4"/>
  <c r="G841" i="4"/>
  <c r="G840" i="4"/>
  <c r="G839" i="4"/>
  <c r="G838" i="4"/>
  <c r="G837" i="4"/>
  <c r="G836" i="4"/>
  <c r="G835" i="4"/>
  <c r="G834" i="4"/>
  <c r="G833" i="4"/>
  <c r="G832" i="4"/>
  <c r="G831" i="4"/>
  <c r="G830" i="4"/>
  <c r="G829" i="4"/>
  <c r="G828" i="4"/>
  <c r="G827" i="4"/>
  <c r="G826" i="4"/>
  <c r="G825" i="4"/>
  <c r="G824" i="4"/>
  <c r="G823" i="4"/>
  <c r="G822" i="4"/>
  <c r="G821" i="4"/>
  <c r="G820" i="4"/>
  <c r="G819" i="4"/>
  <c r="G818" i="4"/>
  <c r="G817" i="4"/>
  <c r="G816" i="4"/>
  <c r="G815" i="4"/>
  <c r="G814" i="4"/>
  <c r="G813" i="4"/>
  <c r="G812" i="4"/>
  <c r="G811" i="4"/>
  <c r="G810" i="4"/>
  <c r="G809" i="4"/>
  <c r="G808" i="4"/>
  <c r="G807" i="4"/>
  <c r="G806" i="4"/>
  <c r="G805" i="4"/>
  <c r="G804" i="4"/>
  <c r="G803" i="4"/>
  <c r="G802" i="4"/>
  <c r="G801" i="4"/>
  <c r="G800" i="4"/>
  <c r="G799" i="4"/>
  <c r="G798" i="4"/>
  <c r="G797" i="4"/>
  <c r="G796" i="4"/>
  <c r="G795" i="4"/>
  <c r="G794" i="4"/>
  <c r="G793" i="4"/>
  <c r="G792" i="4"/>
  <c r="G791" i="4"/>
  <c r="G790" i="4"/>
  <c r="G789" i="4"/>
  <c r="G788" i="4"/>
  <c r="G787" i="4"/>
  <c r="G786" i="4"/>
  <c r="G785" i="4"/>
  <c r="G784" i="4"/>
  <c r="G783" i="4"/>
  <c r="G782" i="4"/>
  <c r="G781" i="4"/>
  <c r="G780" i="4"/>
  <c r="G779" i="4"/>
  <c r="G778" i="4"/>
  <c r="G777" i="4"/>
  <c r="G776" i="4"/>
  <c r="G775" i="4"/>
  <c r="G774" i="4"/>
  <c r="G773" i="4"/>
  <c r="G772" i="4"/>
  <c r="G771" i="4"/>
  <c r="G770" i="4"/>
  <c r="G769" i="4"/>
  <c r="G768" i="4"/>
  <c r="G767" i="4"/>
  <c r="G766" i="4"/>
  <c r="G765" i="4"/>
  <c r="G764" i="4"/>
  <c r="G763" i="4"/>
  <c r="G762" i="4"/>
  <c r="G761" i="4"/>
  <c r="G760" i="4"/>
  <c r="G759" i="4"/>
  <c r="G758" i="4"/>
  <c r="G757" i="4"/>
  <c r="G756" i="4"/>
  <c r="G755" i="4"/>
  <c r="G754" i="4"/>
  <c r="G753" i="4"/>
  <c r="G752" i="4"/>
  <c r="G751" i="4"/>
  <c r="G750" i="4"/>
  <c r="G749" i="4"/>
  <c r="G748" i="4"/>
  <c r="G747" i="4"/>
  <c r="G746" i="4"/>
  <c r="G745" i="4"/>
  <c r="G744" i="4"/>
  <c r="G743" i="4"/>
  <c r="G742" i="4"/>
  <c r="G741" i="4"/>
  <c r="G740" i="4"/>
  <c r="G739" i="4"/>
  <c r="G738" i="4"/>
  <c r="G737" i="4"/>
  <c r="G736" i="4"/>
  <c r="G735" i="4"/>
  <c r="G734" i="4"/>
  <c r="G733" i="4"/>
  <c r="G732" i="4"/>
  <c r="G731" i="4"/>
  <c r="G730" i="4"/>
  <c r="G729" i="4"/>
  <c r="G728" i="4"/>
  <c r="G727" i="4"/>
  <c r="G726" i="4"/>
  <c r="G725" i="4"/>
  <c r="G724" i="4"/>
  <c r="G723" i="4"/>
  <c r="G722" i="4"/>
  <c r="G721" i="4"/>
  <c r="G720" i="4"/>
  <c r="G719" i="4"/>
  <c r="G718" i="4"/>
  <c r="G717" i="4"/>
  <c r="G716" i="4"/>
  <c r="G715" i="4"/>
  <c r="G714" i="4"/>
  <c r="G713" i="4"/>
  <c r="G712" i="4"/>
  <c r="G711" i="4"/>
  <c r="G710" i="4"/>
  <c r="G709" i="4"/>
  <c r="G708" i="4"/>
  <c r="G707" i="4"/>
  <c r="G706" i="4"/>
  <c r="G705" i="4"/>
  <c r="G704" i="4"/>
  <c r="G703" i="4"/>
  <c r="G702" i="4"/>
  <c r="G701" i="4"/>
  <c r="G700" i="4"/>
  <c r="G699" i="4"/>
  <c r="G698" i="4"/>
  <c r="G697" i="4"/>
  <c r="G696" i="4"/>
  <c r="G695" i="4"/>
  <c r="G694" i="4"/>
  <c r="G693" i="4"/>
  <c r="G692" i="4"/>
  <c r="G691" i="4"/>
  <c r="G690" i="4"/>
  <c r="G689" i="4"/>
  <c r="G688" i="4"/>
  <c r="G687" i="4"/>
  <c r="G686" i="4"/>
  <c r="G685" i="4"/>
  <c r="G684" i="4"/>
  <c r="G683" i="4"/>
  <c r="G682" i="4"/>
  <c r="G681" i="4"/>
  <c r="G680" i="4"/>
  <c r="G679" i="4"/>
  <c r="G678" i="4"/>
  <c r="G677" i="4"/>
  <c r="G676" i="4"/>
  <c r="G675" i="4"/>
  <c r="G674" i="4"/>
  <c r="G673" i="4"/>
  <c r="G672" i="4"/>
  <c r="G671" i="4"/>
  <c r="G670" i="4"/>
  <c r="G669" i="4"/>
  <c r="G668" i="4"/>
  <c r="G667" i="4"/>
  <c r="G666" i="4"/>
  <c r="G665" i="4"/>
  <c r="G664" i="4"/>
  <c r="G663" i="4"/>
  <c r="G662" i="4"/>
  <c r="G661" i="4"/>
  <c r="G660" i="4"/>
  <c r="G659" i="4"/>
  <c r="G658" i="4"/>
  <c r="G657" i="4"/>
  <c r="G656" i="4"/>
  <c r="G655" i="4"/>
  <c r="G654" i="4"/>
  <c r="G653" i="4"/>
  <c r="G652" i="4"/>
  <c r="G651" i="4"/>
  <c r="G650" i="4"/>
  <c r="G649" i="4"/>
  <c r="G648" i="4"/>
  <c r="G647" i="4"/>
  <c r="G646" i="4"/>
  <c r="G645" i="4"/>
  <c r="G644" i="4"/>
  <c r="G643" i="4"/>
  <c r="G642" i="4"/>
  <c r="G641" i="4"/>
  <c r="G640" i="4"/>
  <c r="G639" i="4"/>
  <c r="G638" i="4"/>
  <c r="G637" i="4"/>
  <c r="G636" i="4"/>
  <c r="G635" i="4"/>
  <c r="G634" i="4"/>
  <c r="G633" i="4"/>
  <c r="G632" i="4"/>
  <c r="G631" i="4"/>
  <c r="G630" i="4"/>
  <c r="G629" i="4"/>
  <c r="G628" i="4"/>
  <c r="G627" i="4"/>
  <c r="G626" i="4"/>
  <c r="G625" i="4"/>
  <c r="G624" i="4"/>
  <c r="G623" i="4"/>
  <c r="G622" i="4"/>
  <c r="G621" i="4"/>
  <c r="G620" i="4"/>
  <c r="G619" i="4"/>
  <c r="G618" i="4"/>
  <c r="G617" i="4"/>
  <c r="G616" i="4"/>
  <c r="G615" i="4"/>
  <c r="G614" i="4"/>
  <c r="G613" i="4"/>
  <c r="G612" i="4"/>
  <c r="G611" i="4"/>
  <c r="G610" i="4"/>
  <c r="G609" i="4"/>
  <c r="G608" i="4"/>
  <c r="G607" i="4"/>
  <c r="G606" i="4"/>
  <c r="G605" i="4"/>
  <c r="G604" i="4"/>
  <c r="G603" i="4"/>
  <c r="G602" i="4"/>
  <c r="G601" i="4"/>
  <c r="G600" i="4"/>
  <c r="G599" i="4"/>
  <c r="G598" i="4"/>
  <c r="G597" i="4"/>
  <c r="G596" i="4"/>
  <c r="G595" i="4"/>
  <c r="G594" i="4"/>
  <c r="G593" i="4"/>
  <c r="G592" i="4"/>
  <c r="G591" i="4"/>
  <c r="G590" i="4"/>
  <c r="G589" i="4"/>
  <c r="G588" i="4"/>
  <c r="G587" i="4"/>
  <c r="G586" i="4"/>
  <c r="G585" i="4"/>
  <c r="G584" i="4"/>
  <c r="G583" i="4"/>
  <c r="G582" i="4"/>
  <c r="G581" i="4"/>
  <c r="G580" i="4"/>
  <c r="G579" i="4"/>
  <c r="G578" i="4"/>
  <c r="G577" i="4"/>
  <c r="G576" i="4"/>
  <c r="G575" i="4"/>
  <c r="G574" i="4"/>
  <c r="G573" i="4"/>
  <c r="G572" i="4"/>
  <c r="G571" i="4"/>
  <c r="G570" i="4"/>
  <c r="G569" i="4"/>
  <c r="G568" i="4"/>
  <c r="G567" i="4"/>
  <c r="G566" i="4"/>
  <c r="G565" i="4"/>
  <c r="G564" i="4"/>
  <c r="G563" i="4"/>
  <c r="G562" i="4"/>
  <c r="G561" i="4"/>
  <c r="G560" i="4"/>
  <c r="G559" i="4"/>
  <c r="G558" i="4"/>
  <c r="G557" i="4"/>
  <c r="G556" i="4"/>
  <c r="G555" i="4"/>
  <c r="G554" i="4"/>
  <c r="G553" i="4"/>
  <c r="G552" i="4"/>
  <c r="G551" i="4"/>
  <c r="G550" i="4"/>
  <c r="G549" i="4"/>
  <c r="G548" i="4"/>
  <c r="G547" i="4"/>
  <c r="G546" i="4"/>
  <c r="G545" i="4"/>
  <c r="G544" i="4"/>
  <c r="G543" i="4"/>
  <c r="G542" i="4"/>
  <c r="G541" i="4"/>
  <c r="G540" i="4"/>
  <c r="G539" i="4"/>
  <c r="G538" i="4"/>
  <c r="G537" i="4"/>
  <c r="G536" i="4"/>
  <c r="G535" i="4"/>
  <c r="G534" i="4"/>
  <c r="G533" i="4"/>
  <c r="G532" i="4"/>
  <c r="G531" i="4"/>
  <c r="G530" i="4"/>
  <c r="G529" i="4"/>
  <c r="G528" i="4"/>
  <c r="G527" i="4"/>
  <c r="G526" i="4"/>
  <c r="G525" i="4"/>
  <c r="G524" i="4"/>
  <c r="G523" i="4"/>
  <c r="G522" i="4"/>
  <c r="G521" i="4"/>
  <c r="G520" i="4"/>
  <c r="G519" i="4"/>
  <c r="G518" i="4"/>
  <c r="G517" i="4"/>
  <c r="G516" i="4"/>
  <c r="G515" i="4"/>
  <c r="G514" i="4"/>
  <c r="G513" i="4"/>
  <c r="G512" i="4"/>
  <c r="G511" i="4"/>
  <c r="G510" i="4"/>
  <c r="G509" i="4"/>
  <c r="G508" i="4"/>
  <c r="G507" i="4"/>
  <c r="G506" i="4"/>
  <c r="G505" i="4"/>
  <c r="G504" i="4"/>
  <c r="G503" i="4"/>
  <c r="G502" i="4"/>
  <c r="G501" i="4"/>
  <c r="G500" i="4"/>
  <c r="G499" i="4"/>
  <c r="G498" i="4"/>
  <c r="G497" i="4"/>
  <c r="G496" i="4"/>
  <c r="G495" i="4"/>
  <c r="G494" i="4"/>
  <c r="G493" i="4"/>
  <c r="G492" i="4"/>
  <c r="G491" i="4"/>
  <c r="G490" i="4"/>
  <c r="G489" i="4"/>
  <c r="G488" i="4"/>
  <c r="G487" i="4"/>
  <c r="G486" i="4"/>
  <c r="G485" i="4"/>
  <c r="G484" i="4"/>
  <c r="G483" i="4"/>
  <c r="G482" i="4"/>
  <c r="G481" i="4"/>
  <c r="G480" i="4"/>
  <c r="G479" i="4"/>
  <c r="G478" i="4"/>
  <c r="G477" i="4"/>
  <c r="G476" i="4"/>
  <c r="G475" i="4"/>
  <c r="G474" i="4"/>
  <c r="G473" i="4"/>
  <c r="G472" i="4"/>
  <c r="G471" i="4"/>
  <c r="G470" i="4"/>
  <c r="G469" i="4"/>
  <c r="G468" i="4"/>
  <c r="G467" i="4"/>
  <c r="G466" i="4"/>
  <c r="G465" i="4"/>
  <c r="G464" i="4"/>
  <c r="G463" i="4"/>
  <c r="G462" i="4"/>
  <c r="G461" i="4"/>
  <c r="G460" i="4"/>
  <c r="G459" i="4"/>
  <c r="G458" i="4"/>
  <c r="G457" i="4"/>
  <c r="G456" i="4"/>
  <c r="G455" i="4"/>
  <c r="G454" i="4"/>
  <c r="G453" i="4"/>
  <c r="G452" i="4"/>
  <c r="G451" i="4"/>
  <c r="G450" i="4"/>
  <c r="G449" i="4"/>
  <c r="G448" i="4"/>
  <c r="G447" i="4"/>
  <c r="G446" i="4"/>
  <c r="G445" i="4"/>
  <c r="G444" i="4"/>
  <c r="G443" i="4"/>
  <c r="G442" i="4"/>
  <c r="G441" i="4"/>
  <c r="G440" i="4"/>
  <c r="G439" i="4"/>
  <c r="G438" i="4"/>
  <c r="G437" i="4"/>
  <c r="G436" i="4"/>
  <c r="G435" i="4"/>
  <c r="G434" i="4"/>
  <c r="G433" i="4"/>
  <c r="G432" i="4"/>
  <c r="G431" i="4"/>
  <c r="G430" i="4"/>
  <c r="G429" i="4"/>
  <c r="G428" i="4"/>
  <c r="G427" i="4"/>
  <c r="G426" i="4"/>
  <c r="G425" i="4"/>
  <c r="G424" i="4"/>
  <c r="G423" i="4"/>
  <c r="G422" i="4"/>
  <c r="G421" i="4"/>
  <c r="G420" i="4"/>
  <c r="G419" i="4"/>
  <c r="G418" i="4"/>
  <c r="G417" i="4"/>
  <c r="G416" i="4"/>
  <c r="G415" i="4"/>
  <c r="G414" i="4"/>
  <c r="G413" i="4"/>
  <c r="G412" i="4"/>
  <c r="G411" i="4"/>
  <c r="G410" i="4"/>
  <c r="G409" i="4"/>
  <c r="G408" i="4"/>
  <c r="G407" i="4"/>
  <c r="G406" i="4"/>
  <c r="G405" i="4"/>
  <c r="G404" i="4"/>
  <c r="G403" i="4"/>
  <c r="G402" i="4"/>
  <c r="G401" i="4"/>
  <c r="G400" i="4"/>
  <c r="G399" i="4"/>
  <c r="G398" i="4"/>
  <c r="G397" i="4"/>
  <c r="G396" i="4"/>
  <c r="G395" i="4"/>
  <c r="G394" i="4"/>
  <c r="G393" i="4"/>
  <c r="G392" i="4"/>
  <c r="G391" i="4"/>
  <c r="G390" i="4"/>
  <c r="G389" i="4"/>
  <c r="G388" i="4"/>
  <c r="G387" i="4"/>
  <c r="G386" i="4"/>
  <c r="G385" i="4"/>
  <c r="G384" i="4"/>
  <c r="G383" i="4"/>
  <c r="G382" i="4"/>
  <c r="G381" i="4"/>
  <c r="G380" i="4"/>
  <c r="G379" i="4"/>
  <c r="G378" i="4"/>
  <c r="G377" i="4"/>
  <c r="G376" i="4"/>
  <c r="G375" i="4"/>
  <c r="G374" i="4"/>
  <c r="G373" i="4"/>
  <c r="G372" i="4"/>
  <c r="G371" i="4"/>
  <c r="G370" i="4"/>
  <c r="G369" i="4"/>
  <c r="G368" i="4"/>
  <c r="G367" i="4"/>
  <c r="G366" i="4"/>
  <c r="G365" i="4"/>
  <c r="G364" i="4"/>
  <c r="G363" i="4"/>
  <c r="G362" i="4"/>
  <c r="G361" i="4"/>
  <c r="G360" i="4"/>
  <c r="G359" i="4"/>
  <c r="G358" i="4"/>
  <c r="G357" i="4"/>
  <c r="G356" i="4"/>
  <c r="G355" i="4"/>
  <c r="G354" i="4"/>
  <c r="G353" i="4"/>
  <c r="G352" i="4"/>
  <c r="G351" i="4"/>
  <c r="G350" i="4"/>
  <c r="G349" i="4"/>
  <c r="G348" i="4"/>
  <c r="G347" i="4"/>
  <c r="G346" i="4"/>
  <c r="G345" i="4"/>
  <c r="G344" i="4"/>
  <c r="G343" i="4"/>
  <c r="G342" i="4"/>
  <c r="G341" i="4"/>
  <c r="G340" i="4"/>
  <c r="G339" i="4"/>
  <c r="G338" i="4"/>
  <c r="G337" i="4"/>
  <c r="G336" i="4"/>
  <c r="G335" i="4"/>
  <c r="G334" i="4"/>
  <c r="G333" i="4"/>
  <c r="G332" i="4"/>
  <c r="G331" i="4"/>
  <c r="G330" i="4"/>
  <c r="G329" i="4"/>
  <c r="G328" i="4"/>
  <c r="G327" i="4"/>
  <c r="G326" i="4"/>
  <c r="G325" i="4"/>
  <c r="G324" i="4"/>
  <c r="G323" i="4"/>
  <c r="G322" i="4"/>
  <c r="G321" i="4"/>
  <c r="G320" i="4"/>
  <c r="G319" i="4"/>
  <c r="G318" i="4"/>
  <c r="G317" i="4"/>
  <c r="G316" i="4"/>
  <c r="G315" i="4"/>
  <c r="G314" i="4"/>
  <c r="G313" i="4"/>
  <c r="G312" i="4"/>
  <c r="G311" i="4"/>
  <c r="G310" i="4"/>
  <c r="G309" i="4"/>
  <c r="G308" i="4"/>
  <c r="G307" i="4"/>
  <c r="G306" i="4"/>
  <c r="G305" i="4"/>
  <c r="G304" i="4"/>
  <c r="G303" i="4"/>
  <c r="G302" i="4"/>
  <c r="G301" i="4"/>
  <c r="G300" i="4"/>
  <c r="G299" i="4"/>
  <c r="G298" i="4"/>
  <c r="G297" i="4"/>
  <c r="G296" i="4"/>
  <c r="G295" i="4"/>
  <c r="G294" i="4"/>
  <c r="G293" i="4"/>
  <c r="G292" i="4"/>
  <c r="G291" i="4"/>
  <c r="G290" i="4"/>
  <c r="G289" i="4"/>
  <c r="G288" i="4"/>
  <c r="G287" i="4"/>
  <c r="G286" i="4"/>
  <c r="G285" i="4"/>
  <c r="G284" i="4"/>
  <c r="G283" i="4"/>
  <c r="G282" i="4"/>
  <c r="G281" i="4"/>
  <c r="G280" i="4"/>
  <c r="G279" i="4"/>
  <c r="G278" i="4"/>
  <c r="G277" i="4"/>
  <c r="G276" i="4"/>
  <c r="G275" i="4"/>
  <c r="G274" i="4"/>
  <c r="G273" i="4"/>
  <c r="G272" i="4"/>
  <c r="G271" i="4"/>
  <c r="G270" i="4"/>
  <c r="G269" i="4"/>
  <c r="G268" i="4"/>
  <c r="G267" i="4"/>
  <c r="G266" i="4"/>
  <c r="G265" i="4"/>
  <c r="G264" i="4"/>
  <c r="G263" i="4"/>
  <c r="G262" i="4"/>
  <c r="G261" i="4"/>
  <c r="G260" i="4"/>
  <c r="G259" i="4"/>
  <c r="G258" i="4"/>
  <c r="G257" i="4"/>
  <c r="G256" i="4"/>
  <c r="G255" i="4"/>
  <c r="G254" i="4"/>
  <c r="G253" i="4"/>
  <c r="G252" i="4"/>
  <c r="G251" i="4"/>
  <c r="G250" i="4"/>
  <c r="G249" i="4"/>
  <c r="G248" i="4"/>
  <c r="G247" i="4"/>
  <c r="G246" i="4"/>
  <c r="G245" i="4"/>
  <c r="G244" i="4"/>
  <c r="G243" i="4"/>
  <c r="G242" i="4"/>
  <c r="G241" i="4"/>
  <c r="G240" i="4"/>
  <c r="G239" i="4"/>
  <c r="G238" i="4"/>
  <c r="G237" i="4"/>
  <c r="G236" i="4"/>
  <c r="G235" i="4"/>
  <c r="G234" i="4"/>
  <c r="G233" i="4"/>
  <c r="G232" i="4"/>
  <c r="G231" i="4"/>
  <c r="G230" i="4"/>
  <c r="G229" i="4"/>
  <c r="G228" i="4"/>
  <c r="G227" i="4"/>
  <c r="G226" i="4"/>
  <c r="G225" i="4"/>
  <c r="G224" i="4"/>
  <c r="G223" i="4"/>
  <c r="G222" i="4"/>
  <c r="G221" i="4"/>
  <c r="G220" i="4"/>
  <c r="G219" i="4"/>
  <c r="G218" i="4"/>
  <c r="G217" i="4"/>
  <c r="G216" i="4"/>
  <c r="G215" i="4"/>
  <c r="G214" i="4"/>
  <c r="G213" i="4"/>
  <c r="G212" i="4"/>
  <c r="G211" i="4"/>
  <c r="G210" i="4"/>
  <c r="G209" i="4"/>
  <c r="G208" i="4"/>
  <c r="G207" i="4"/>
  <c r="G206" i="4"/>
  <c r="G205" i="4"/>
  <c r="G204" i="4"/>
  <c r="G203" i="4"/>
  <c r="G202" i="4"/>
  <c r="G201" i="4"/>
  <c r="G200" i="4"/>
  <c r="G199" i="4"/>
  <c r="G198" i="4"/>
  <c r="G197" i="4"/>
  <c r="G196" i="4"/>
  <c r="G195" i="4"/>
  <c r="G194" i="4"/>
  <c r="G193" i="4"/>
  <c r="G192" i="4"/>
  <c r="G191" i="4"/>
  <c r="G190" i="4"/>
  <c r="G189" i="4"/>
  <c r="G188" i="4"/>
  <c r="G187" i="4"/>
  <c r="G186" i="4"/>
  <c r="G185" i="4"/>
  <c r="G184" i="4"/>
  <c r="G183" i="4"/>
  <c r="G182" i="4"/>
  <c r="G181" i="4"/>
  <c r="G180" i="4"/>
  <c r="G179" i="4"/>
  <c r="G178" i="4"/>
  <c r="G177" i="4"/>
  <c r="G176" i="4"/>
  <c r="G175" i="4"/>
  <c r="G174" i="4"/>
  <c r="G173" i="4"/>
  <c r="G172" i="4"/>
  <c r="G171" i="4"/>
  <c r="G170" i="4"/>
  <c r="G169" i="4"/>
  <c r="G168" i="4"/>
  <c r="G167" i="4"/>
  <c r="G166" i="4"/>
  <c r="G165" i="4"/>
  <c r="G164" i="4"/>
  <c r="G163" i="4"/>
  <c r="G162" i="4"/>
  <c r="G161" i="4"/>
  <c r="G160" i="4"/>
  <c r="G159" i="4"/>
  <c r="G158" i="4"/>
  <c r="G157" i="4"/>
  <c r="G156" i="4"/>
  <c r="G155" i="4"/>
  <c r="G154" i="4"/>
  <c r="G153" i="4"/>
  <c r="G152" i="4"/>
  <c r="G151" i="4"/>
  <c r="G150" i="4"/>
  <c r="G149" i="4"/>
  <c r="G148" i="4"/>
  <c r="G147" i="4"/>
  <c r="G146" i="4"/>
  <c r="G145" i="4"/>
  <c r="G144" i="4"/>
  <c r="G143" i="4"/>
  <c r="G142" i="4"/>
  <c r="G141" i="4"/>
  <c r="G140" i="4"/>
  <c r="G139" i="4"/>
  <c r="G138" i="4"/>
  <c r="G137" i="4"/>
  <c r="G136" i="4"/>
  <c r="G135" i="4"/>
  <c r="G134" i="4"/>
  <c r="G133" i="4"/>
  <c r="G132" i="4"/>
  <c r="G131" i="4"/>
  <c r="G130" i="4"/>
  <c r="G129" i="4"/>
  <c r="G128" i="4"/>
  <c r="G127" i="4"/>
  <c r="G126" i="4"/>
  <c r="G125" i="4"/>
  <c r="G124" i="4"/>
  <c r="G123" i="4"/>
  <c r="G122" i="4"/>
  <c r="G121" i="4"/>
  <c r="G120" i="4"/>
  <c r="G119" i="4"/>
  <c r="G118" i="4"/>
  <c r="G117" i="4"/>
  <c r="G116" i="4"/>
  <c r="G115" i="4"/>
  <c r="G114" i="4"/>
  <c r="G113" i="4"/>
  <c r="G112" i="4"/>
  <c r="G111" i="4"/>
  <c r="G110" i="4"/>
  <c r="G109" i="4"/>
  <c r="G108" i="4"/>
  <c r="G107" i="4"/>
  <c r="G106" i="4"/>
  <c r="G105" i="4"/>
  <c r="G104" i="4"/>
  <c r="G103" i="4"/>
  <c r="G102" i="4"/>
  <c r="G101" i="4"/>
  <c r="G100" i="4"/>
  <c r="G99" i="4"/>
  <c r="G98" i="4"/>
  <c r="G97" i="4"/>
  <c r="G96" i="4"/>
  <c r="G95" i="4"/>
  <c r="G94" i="4"/>
  <c r="G93" i="4"/>
  <c r="G92" i="4"/>
  <c r="G91" i="4"/>
  <c r="G90" i="4"/>
  <c r="G89" i="4"/>
  <c r="G88" i="4"/>
  <c r="G87" i="4"/>
  <c r="G86" i="4"/>
  <c r="G85" i="4"/>
  <c r="G84" i="4"/>
  <c r="G83" i="4"/>
  <c r="G82" i="4"/>
  <c r="G81" i="4"/>
  <c r="G80" i="4"/>
  <c r="G79" i="4"/>
  <c r="G78" i="4"/>
  <c r="G77" i="4"/>
  <c r="G76" i="4"/>
  <c r="G75" i="4"/>
  <c r="G74" i="4"/>
  <c r="G73" i="4"/>
  <c r="G72"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G5" i="4"/>
  <c r="G4" i="4"/>
  <c r="B39" i="1"/>
  <c r="B35" i="1"/>
  <c r="B34" i="1"/>
  <c r="B33" i="1"/>
  <c r="D28" i="1"/>
  <c r="D27" i="1"/>
  <c r="C23" i="1"/>
  <c r="C22" i="1"/>
  <c r="C21" i="1"/>
  <c r="C20" i="1"/>
  <c r="D16" i="1"/>
  <c r="D15" i="1"/>
  <c r="B29" i="1" s="1"/>
  <c r="B36" i="1" s="1"/>
  <c r="C12" i="1"/>
  <c r="B12" i="1"/>
  <c r="B37" i="1" l="1"/>
  <c r="B40" i="1" s="1"/>
  <c r="B41" i="1" s="1"/>
  <c r="B46" i="1" s="1"/>
  <c r="C48" i="1"/>
  <c r="B48" i="1" l="1"/>
</calcChain>
</file>

<file path=xl/sharedStrings.xml><?xml version="1.0" encoding="utf-8"?>
<sst xmlns="http://schemas.openxmlformats.org/spreadsheetml/2006/main" count="7021" uniqueCount="7012">
  <si>
    <t>Bonus True-Up Estimation Tool: SkyForce Direct</t>
  </si>
  <si>
    <t>Transaction Fees:</t>
  </si>
  <si>
    <t>Fee</t>
  </si>
  <si>
    <t>Buy Rate</t>
  </si>
  <si>
    <t>Authorization</t>
  </si>
  <si>
    <t>BIN Fee</t>
  </si>
  <si>
    <t>Requires Input</t>
  </si>
  <si>
    <t>Amex Bin Fee</t>
  </si>
  <si>
    <t>Revenue Share</t>
  </si>
  <si>
    <t>Processing Activity:</t>
  </si>
  <si>
    <t>Network</t>
  </si>
  <si>
    <t>Monthly Volume</t>
  </si>
  <si>
    <t>Monthly Trans</t>
  </si>
  <si>
    <t>Average Ticket</t>
  </si>
  <si>
    <t>Visa/MasterCard/Discover</t>
  </si>
  <si>
    <t>Amex Opt Blue</t>
  </si>
  <si>
    <t>Pricing:</t>
  </si>
  <si>
    <t>Select Pricing Method (drop down list)</t>
  </si>
  <si>
    <t>Flat Rate</t>
  </si>
  <si>
    <t>Advantage Program Pricing</t>
  </si>
  <si>
    <t>Advantage Program 4.00%</t>
  </si>
  <si>
    <t>Select SIC Code (down down list)</t>
  </si>
  <si>
    <t>Select State(down down list)</t>
  </si>
  <si>
    <t>AZ</t>
  </si>
  <si>
    <t>Note: Below pricing not applicable for Flat Rate Advantage (select program pricing from drop down above)</t>
  </si>
  <si>
    <t>Discount Rate</t>
  </si>
  <si>
    <t>Auth Fee (not applicable for flat rate)</t>
  </si>
  <si>
    <t>Estimated IAAP Expense</t>
  </si>
  <si>
    <t>Residual Calculation:</t>
  </si>
  <si>
    <t>Discount Rate Income</t>
  </si>
  <si>
    <t>Authorization Fee Income</t>
  </si>
  <si>
    <t>SimpleChange IC Margin</t>
  </si>
  <si>
    <t>Interchange &amp; Network Fee Expense</t>
  </si>
  <si>
    <t>Total Net Income</t>
  </si>
  <si>
    <t>Shift4 Cost</t>
  </si>
  <si>
    <t>Total Shareable Net Income</t>
  </si>
  <si>
    <t>Estimated Monthly</t>
  </si>
  <si>
    <t>Estimated True Up:</t>
  </si>
  <si>
    <t>Upfront Bonus</t>
  </si>
  <si>
    <t>True Up (Pre Cap/Net against Up Front)</t>
  </si>
  <si>
    <t>Bonus Cap</t>
  </si>
  <si>
    <t>Expected True up (Pst Cap/UpFront)</t>
  </si>
  <si>
    <r>
      <rPr>
        <sz val="11"/>
        <color theme="1"/>
        <rFont val="Calibri"/>
        <family val="2"/>
      </rPr>
      <t xml:space="preserve">This is a pricing calculator that can be used a few ways:
- When working on an Opportunity, you can gather necessary data (monthly volume, number of transactions) and plug into this tool to review any pricing options &amp; determine what your bonus will be
- When receiving your bonus, you can use this tool to audit your bonus and validate the amount
</t>
    </r>
    <r>
      <rPr>
        <b/>
        <sz val="11"/>
        <color theme="1"/>
        <rFont val="Calibri"/>
        <family val="2"/>
      </rPr>
      <t>How to Use:</t>
    </r>
    <r>
      <rPr>
        <sz val="11"/>
        <color theme="1"/>
        <rFont val="Calibri"/>
        <family val="2"/>
      </rPr>
      <t xml:space="preserve">
1. On this sheet, go to File -&gt; Make a Copy. Name it whatever you want, and save on your G Drive. This copy will be yours and no one elses.
2. On the 'True Up Estimator' tab, right-click and select 'duplicate.' This will create a new tab on the bottom of your sheet
3. On the duplicated tab, right-click and select 'rename.' Label this tab however you'd like (example - Opportunity - David's Cafe) (example - Audit - David's Cafe MID 220000123)
</t>
    </r>
    <r>
      <rPr>
        <b/>
        <sz val="11"/>
        <color theme="1"/>
        <rFont val="Calibri"/>
        <family val="2"/>
      </rPr>
      <t xml:space="preserve">How to Use for an Opportunity:
</t>
    </r>
    <r>
      <rPr>
        <sz val="11"/>
        <color theme="1"/>
        <rFont val="Calibri"/>
        <family val="2"/>
      </rPr>
      <t xml:space="preserve">If you're working on an Opportunity and would like to see what bonus you'd get:
1. In the 'Processing Activity' section, enter the required data points in the cream-colored cells
- Visa/MC/Discover Monthly Volume
- AMEX Monthly Volume
- Visa/MC/Discover Monthly # of Transactions
- AMEX Monthly # of Transactions
2. In the 'Pricing' section, the 1st row lists 'Select Pricing Method.' The drop down will list the available pricing methods:
- Interchange +
- Flat Rate
- Simplechange
- Flat Rate Advantage
3. If and only if you selected 'Flat Rate Advantage,'  the cell below (Advantage Program Pricing) is required. Here you will select from the drop down which Advantage Program Flat Rate you'd like:
- 3%
- 3.25%
- 3.5%
- 3.75%
- 4%
3b. Note - If you selected any of the other options (Interchange +, Flat Rate, or Simplechange), the pricing formula will ignore the 'Advantage Program Pricing' cell and it will not affect the data below. You are safe to ignore this cell.
4. Enter the SIC Code &amp; State the business is located in
- SIC Code is normally 5812 (Restaurants/Business primarily selling food) or 5813 (clubs/bars/business primarily selling alcohol)
5. Next section is where the proposed pricing can be entered:
- Visa/MC/Discover Discount Rate
- AMEX OptBlue Discount Rate
- Visa/MC/Discover Auth Fee
- AMEX OptBlue Auth Fee
5b. Notes:
- If you selected 'Flat Rate Advantage' in the 'Pricing' section, you are safe to ignore this section (Discount Rate &amp; Auth Fee) as it will not affect your calculation.
- If you selected 'Flat Rate,' you'll enter the full rate in the 'Discount Rate' cell (example - 2.75%)
- If you selected 'Interchange +' or 'Simplechange,' you'll enter the basis points in the 'Discount Rate' cell (example - 20bp = .20%)
- If you selected 'Interchange +' or 'Simplechange,' you'll need to enter a data point (example 15 cents = .15)
- If you enter pricing that is below our floor &amp; puts you at a disadvantage, you'll get a red error in Column D (next to the Auth Fee section). This alerts you that you won't get a true up and rather will get a true down.
6. The Rediaul Calculation section is all locked and is showing you the math on how we project profitability
- Note = we'll never be 100% accurate when guessing what the cost is. It's a projection and should be accounted for as such.
7. The 'Estimated True Up' section lists a few fields
- Upfront Bonus = the $400 Up Front Bonus that will be paid to you
- True Up (Pre Cap/Net against Up Front) = How much True Up / True Down is to be done should this pricing be offered
- Bonus Cap = the $3,000 is the cap of any total bonus being paid to you
- Expected True Up (Pst Cap/Up Front) = Net Bonus to be paid to you after taking into consideration the Upfront Bonus, True Up, and Bonus Cap.
7b. Notes:
- This is a projection and will never be 100% the exact number you are projected to get if you offered this pricing.
- Use this as a guage of what ballpark you're in if you offered certain pricing to a Prospect.
- We've noticed that we error on the side of caution and have seen our tool underproject rather than overproject
</t>
    </r>
    <r>
      <rPr>
        <b/>
        <sz val="11"/>
        <color theme="1"/>
        <rFont val="Calibri"/>
        <family val="2"/>
      </rPr>
      <t xml:space="preserve">How to Use to Audit Your Bonus:
</t>
    </r>
    <r>
      <rPr>
        <sz val="11"/>
        <color theme="1"/>
        <rFont val="Calibri"/>
        <family val="2"/>
      </rPr>
      <t>If you're looking to audit your bonus:
1. In the 'Processing Activity' section, enter the 1st 2 full month average (taken from Titan/Merchant Database/Activity tab) in the cream-colored cells
- Visa/MC/Discover Monthly Volume
- AMEX Monthly Volume
- Visa/MC/Discover Monthly # of Transactions
- AMEX Monthly # of Transactions
2. In the 'Pricing' section, the 1st row lists 'Select Pricing Method.' Select the pricing method the existing merchant is on:
- Interchange +
- Flat Rate
- Simplechange
- Flat Rate Advantage
3. If and only if you selected 'Flat Rate Advantage,'  the cell below (Advantage Program Pricing) is required. Here you will select from the drop down which Advantage Program Flat Rate the merchant is currently on:
- 3%
- 3.25%
- 3.5%
- 3.75%
- 4%
3b. Note - If you selected any of the other options (Interchange +, Flat Rate, or Simplechange), the pricing formula will ignore the 'Advantage Program Pricing' cell and it will not affect the data below. You are safe to ignore this cell.
4. Enter the SIC Code &amp; State the business is located in
- SIC Code is normally 5812 (Restaurants/Business primarily selling food) or 5813 (clubs/bars/business primarily selling alcohol)
- Since it's an Existing Business on Shift4 E2E, you can see in Titan/Merchant Database/General what the SIC Code is
5. Next section is where the Merchant's current pricing can be entered:
- Visa/MC/Discover Discount Rate
- AMEX OptBlue Discount Rate
- Visa/MC/Discover Auth Fee
- AMEX OptBlue Auth Fee
5b. Notes:
- If you selected 'Flat Rate Advantage' in the 'Pricing' section, you are safe to ignore this section (Discount Rate &amp; Auth Fee) as it will not affect your calculation.
- If you selected 'Flat Rate,' you'll enter the full rate in the 'Discount Rate' cell (example - 2.75%)
- If you selected 'Interchange +' or 'Simplechange,' you'll enter the basis points in the 'Discount Rate' cell (example - 20bp = .20%)
- If you selected 'Interchange +' or 'Simplechange,' you'll need to enter a data point (example 15 cents = .15)
- If you enter pricing that is below our floor &amp; puts you at a disadvantage, you'll get a red error in Column D (next to the Auth Fee section). This alerts you that you won't get a true up and rather will get a true down.
6. The Rediaul Calculation section is all locked and is showing you the math on how we project profitability
- Note = we'll never be 100% accurate when guessing what the cost is. It's a projection and should be accounted for as such.
7. The 'Estimated True Up' section lists a few fields
- Upfront Bonus = the $400 Up Front Bonus that you were already paid
- True Up (Pre Cap/Net against Up Front) = How much True Up / True Down was projected to be done should this be the pricing
- Bonus Cap = the $3,000 is the cap of any total bonus being paid to you
- Expected True Up (Pst Cap/Up Front) = Net Bonus was to be paid to you after taking into consideration the Upfront Bonus, True Up, and Bonus Cap.
7b. Notes:
- This is a projection and will never be 100% the exact number you are projected to get if this pricing was offered
- Use this as a guage of what ballpark the Net Bonus is.
- We've noticed that we error on the side of caution and have seen our tool underproject rather than overproject</t>
    </r>
  </si>
  <si>
    <t>Alabama</t>
  </si>
  <si>
    <t>AL</t>
  </si>
  <si>
    <t>VENUE NEXT</t>
  </si>
  <si>
    <t>Interchange+</t>
  </si>
  <si>
    <t>Alaska</t>
  </si>
  <si>
    <t>AK</t>
  </si>
  <si>
    <t>VETERINARY SERVICES</t>
  </si>
  <si>
    <t>Advantage Program 3.00%</t>
  </si>
  <si>
    <t>Floor</t>
  </si>
  <si>
    <t>Ceiling</t>
  </si>
  <si>
    <t>Arizona</t>
  </si>
  <si>
    <t>AGRICULTURAL CO-OPERATIVE</t>
  </si>
  <si>
    <t>Advantage Program 3.25%</t>
  </si>
  <si>
    <t>SimpleChange</t>
  </si>
  <si>
    <t>Arkansas</t>
  </si>
  <si>
    <t>AR</t>
  </si>
  <si>
    <t>LANDSCAPING AND HORTICULTURAL SERVICES</t>
  </si>
  <si>
    <t>Advantage Program 3.50%</t>
  </si>
  <si>
    <t>Flat Rate Advantage</t>
  </si>
  <si>
    <t>California</t>
  </si>
  <si>
    <t>CA</t>
  </si>
  <si>
    <t>GENERAL CONTRACTORS-RESIDENTIAL AND COMMERCIAL</t>
  </si>
  <si>
    <t>Advantage Program 3.75%</t>
  </si>
  <si>
    <t>Colorado</t>
  </si>
  <si>
    <t>CO</t>
  </si>
  <si>
    <t>HEATING-PLUMBING-AIR CONDITIONING CONTRACTORS</t>
  </si>
  <si>
    <t>Connecticut</t>
  </si>
  <si>
    <t>CT</t>
  </si>
  <si>
    <t>ELECTRICAL CONTRACTORS</t>
  </si>
  <si>
    <t>Delaware</t>
  </si>
  <si>
    <t>DE</t>
  </si>
  <si>
    <t>MASONRY-STONEWORK-TILE SETTING-PLASTERING AND INSU</t>
  </si>
  <si>
    <t>Florida</t>
  </si>
  <si>
    <t>FL</t>
  </si>
  <si>
    <t>CARPENTRY</t>
  </si>
  <si>
    <t>Georgia</t>
  </si>
  <si>
    <t>GA</t>
  </si>
  <si>
    <t>ROOFING AND SIDING-SHEET METAL WORK</t>
  </si>
  <si>
    <t>Hawaii</t>
  </si>
  <si>
    <t>HI</t>
  </si>
  <si>
    <t>CONTRACTORS-CONCRETE WORK</t>
  </si>
  <si>
    <t>Idaho</t>
  </si>
  <si>
    <t>ID</t>
  </si>
  <si>
    <t>SPECIAL TRADE CONTRACTORS (NOT ELSEWHERE CLASSIFIE</t>
  </si>
  <si>
    <t>Illinois</t>
  </si>
  <si>
    <t>IL</t>
  </si>
  <si>
    <t>MISCELLANEOUS PUBLISHING AND PRINTING</t>
  </si>
  <si>
    <t>Indiana</t>
  </si>
  <si>
    <t>IN</t>
  </si>
  <si>
    <t>TYPESETTING-PLATE MAKING AND RELATED SERVICES</t>
  </si>
  <si>
    <t>Iowa</t>
  </si>
  <si>
    <t>IA</t>
  </si>
  <si>
    <t>SPECIALITY CLEANING-POLISHING AND SANITATION PREPA</t>
  </si>
  <si>
    <t>Kansas</t>
  </si>
  <si>
    <t>KS</t>
  </si>
  <si>
    <t>BUDGET RENT-A-CAR</t>
  </si>
  <si>
    <t>Kentucky</t>
  </si>
  <si>
    <t>KY</t>
  </si>
  <si>
    <t>AVIS RENT-A-CAR</t>
  </si>
  <si>
    <t>Louisiana</t>
  </si>
  <si>
    <t>LA</t>
  </si>
  <si>
    <t>HOLIDAY INN EXPRESS</t>
  </si>
  <si>
    <t>Maine</t>
  </si>
  <si>
    <t>ME</t>
  </si>
  <si>
    <t>BEST WESTERN HOTELS</t>
  </si>
  <si>
    <t>Maryland</t>
  </si>
  <si>
    <t>MD</t>
  </si>
  <si>
    <t>HILTON HOTELS</t>
  </si>
  <si>
    <t>Massachusetts</t>
  </si>
  <si>
    <t>MA</t>
  </si>
  <si>
    <t>QUALITY INNS</t>
  </si>
  <si>
    <t>Michigan</t>
  </si>
  <si>
    <t>MI</t>
  </si>
  <si>
    <t>DAYS INNS</t>
  </si>
  <si>
    <t>Minnesota</t>
  </si>
  <si>
    <t>MN</t>
  </si>
  <si>
    <t>ARABELLA HOTELS</t>
  </si>
  <si>
    <t>Mississippi</t>
  </si>
  <si>
    <t>MS</t>
  </si>
  <si>
    <t>RODEWAY INNS</t>
  </si>
  <si>
    <t>Missouri</t>
  </si>
  <si>
    <t>MO</t>
  </si>
  <si>
    <t>LA QUINTA MOTOR INNS</t>
  </si>
  <si>
    <t>Montana</t>
  </si>
  <si>
    <t>MT</t>
  </si>
  <si>
    <t>RED LION INNS</t>
  </si>
  <si>
    <t>Nebraska</t>
  </si>
  <si>
    <t>NE</t>
  </si>
  <si>
    <t>COAST HOTELS</t>
  </si>
  <si>
    <t>Nevada</t>
  </si>
  <si>
    <t>NV</t>
  </si>
  <si>
    <t>COMFORT INNS</t>
  </si>
  <si>
    <t>New Hampshire</t>
  </si>
  <si>
    <t>NH</t>
  </si>
  <si>
    <t>RELAX INNS</t>
  </si>
  <si>
    <t>New Jersey</t>
  </si>
  <si>
    <t>NJ</t>
  </si>
  <si>
    <t>SAS HOTELS</t>
  </si>
  <si>
    <t>New Mexico</t>
  </si>
  <si>
    <t>NM</t>
  </si>
  <si>
    <t>FAIRMONT HOTELS</t>
  </si>
  <si>
    <t>New York</t>
  </si>
  <si>
    <t>NY</t>
  </si>
  <si>
    <t>SONESTA HOTELS</t>
  </si>
  <si>
    <t>North Carolina</t>
  </si>
  <si>
    <t>NC</t>
  </si>
  <si>
    <t>RIVERSIDE RESORT/CASINO</t>
  </si>
  <si>
    <t>North Dakota</t>
  </si>
  <si>
    <t>ND</t>
  </si>
  <si>
    <t>HILTON GARDEN INN</t>
  </si>
  <si>
    <t>Ohio</t>
  </si>
  <si>
    <t>OH</t>
  </si>
  <si>
    <t>MICROTEL INNS &amp; SUITES</t>
  </si>
  <si>
    <t>Oklahoma</t>
  </si>
  <si>
    <t>OK</t>
  </si>
  <si>
    <t>AMERICINN</t>
  </si>
  <si>
    <t>Oregon</t>
  </si>
  <si>
    <t>OR</t>
  </si>
  <si>
    <t>AMERICAS BEST VALUE INN</t>
  </si>
  <si>
    <t>Pennsylvania</t>
  </si>
  <si>
    <t>PA</t>
  </si>
  <si>
    <t>GREAT WOLF</t>
  </si>
  <si>
    <t>Rhode Island</t>
  </si>
  <si>
    <t>RI</t>
  </si>
  <si>
    <t>SLEEP INN</t>
  </si>
  <si>
    <t>South Carolina</t>
  </si>
  <si>
    <t>SC</t>
  </si>
  <si>
    <t>RAMADA INNS</t>
  </si>
  <si>
    <t>South Dakota</t>
  </si>
  <si>
    <t>SD</t>
  </si>
  <si>
    <t>HYATT HOTELS</t>
  </si>
  <si>
    <t>Tennessee</t>
  </si>
  <si>
    <t>TN</t>
  </si>
  <si>
    <t>ECONO LODGES</t>
  </si>
  <si>
    <t>Texas</t>
  </si>
  <si>
    <t>TX</t>
  </si>
  <si>
    <t>RADISSON HOTELS</t>
  </si>
  <si>
    <t>Utah</t>
  </si>
  <si>
    <t>UT</t>
  </si>
  <si>
    <t>RED ROOF INNS</t>
  </si>
  <si>
    <t>Vermont</t>
  </si>
  <si>
    <t>VT</t>
  </si>
  <si>
    <t>KNIGHTS INNS</t>
  </si>
  <si>
    <t>Virginia</t>
  </si>
  <si>
    <t>VA</t>
  </si>
  <si>
    <t>HAMPTON INNS</t>
  </si>
  <si>
    <t>Washington</t>
  </si>
  <si>
    <t>WA</t>
  </si>
  <si>
    <t>BUDGET HOST INN</t>
  </si>
  <si>
    <t>West Virginia</t>
  </si>
  <si>
    <t>WV</t>
  </si>
  <si>
    <t>BUDGETEL INNS</t>
  </si>
  <si>
    <t>Wisconsin</t>
  </si>
  <si>
    <t>WI</t>
  </si>
  <si>
    <t>DOUBLETREE HOTELS</t>
  </si>
  <si>
    <t>Wyoming</t>
  </si>
  <si>
    <t>WY</t>
  </si>
  <si>
    <t>ECONOMY INNS OF AMERICAN</t>
  </si>
  <si>
    <t>EMBASSY SUITES</t>
  </si>
  <si>
    <t>MOTEL 6</t>
  </si>
  <si>
    <t>SHILO INNS</t>
  </si>
  <si>
    <t>SUPER 8 MOTELS</t>
  </si>
  <si>
    <t>WYNDHAM</t>
  </si>
  <si>
    <t>WOODSIDE HOTELS &amp; RESORTS</t>
  </si>
  <si>
    <t>HOMEWOOD SUITES</t>
  </si>
  <si>
    <t>NEMACOLIN WOODLANDS</t>
  </si>
  <si>
    <t>HYATT PLACE</t>
  </si>
  <si>
    <t>HOME2 SUITES</t>
  </si>
  <si>
    <t>MAINSTAY SUITES</t>
  </si>
  <si>
    <t>COUNTRY INN AND SUITES</t>
  </si>
  <si>
    <t>TRAVEL, CURIHOTELS</t>
  </si>
  <si>
    <t>LOCAL/SUBURBAN COMMUTER PASSENGER TRANSPORTATION-F</t>
  </si>
  <si>
    <t>PASSENGER RAILWAYS</t>
  </si>
  <si>
    <t>AMBULANCE SERVICES</t>
  </si>
  <si>
    <t>TAXICABS/LIMOUSINES</t>
  </si>
  <si>
    <t>BUS LINES-INCLUDING CHARTER-TOUR BUSES</t>
  </si>
  <si>
    <t>MOTOR FREIGHT CARRIERS-TRUCKING-MOVING &amp; STORAGE C</t>
  </si>
  <si>
    <t>COURIER SERVICES-AIR OR GROUND-FREIGHT FORWARDERS</t>
  </si>
  <si>
    <t>PUBLIC WAREHOUSING-FARM PRODUCTS-REFRIDGERATED-HOU</t>
  </si>
  <si>
    <t>BOAT RENTALS AND LEASES</t>
  </si>
  <si>
    <t>MARINAS-MARINE SERVICE AND SUPPLIES</t>
  </si>
  <si>
    <t>AIRLINES-AIR CARRIERS(NOT ELSEWHERE CLASSIFIED)</t>
  </si>
  <si>
    <t>TRAVEL AGENCIES</t>
  </si>
  <si>
    <t>TRAVEL AGENTS - AMEX</t>
  </si>
  <si>
    <t>TOLL AND BRIDGE FEES</t>
  </si>
  <si>
    <t>TRANSPORTATION SERVICES(NOT ELSEWHERE CLASSIFIED)</t>
  </si>
  <si>
    <t>TELECOMMUNICATION EQUIPMENT INCLUDING TELEPHONE SA</t>
  </si>
  <si>
    <t>TELECOMMUNICATION SERVICE INCLUDING LOCAL &amp; LONG D</t>
  </si>
  <si>
    <t>COMPUTER NETWORK/INFORMATION SERVICES</t>
  </si>
  <si>
    <t>CABLE, SATELLITE &amp; OTHER PAY TV RADIO SERVICES</t>
  </si>
  <si>
    <t>UTILITIES-ELECTRIC-GAS-WATER-SANITARY</t>
  </si>
  <si>
    <t>MOTOR VEHICLE SUPPLIES AND NEW PARTS</t>
  </si>
  <si>
    <t>OFFICE FURNITURE</t>
  </si>
  <si>
    <t>CONSTRUCTION MATERIALS(NOT ELSEWHERE CLASSIFIED)</t>
  </si>
  <si>
    <t>PHOTOGRAPHIC-PHOTOCOPY-MICROFILM EQUIPMENT &amp; SUPPL</t>
  </si>
  <si>
    <t>COMPUTERS &amp; COMPUTER PERIPHERAL EQUIPMENT &amp; SOFTWA</t>
  </si>
  <si>
    <t>COMMERCIAL EQUIPMENT(NOT ELSWHERE CLASSIFIED)</t>
  </si>
  <si>
    <t>MEDICAL-DENTAL-OPTHALMIC AND HOSPITAL EQUIPMENT AN</t>
  </si>
  <si>
    <t>METAL SERVICE CENTERS AND OFFICES</t>
  </si>
  <si>
    <t>ELECTRICAL PARTS AND EQUIPMENT</t>
  </si>
  <si>
    <t>HARDWARE-EQUIPMENT AND SUPPLIES</t>
  </si>
  <si>
    <t>PLUMBING AND HEATING EQUIPMENT AND SUPPLIES</t>
  </si>
  <si>
    <t>INDUSTRIAL SUPPLIES(NOT ELSEWHERE CLASSIFIED)</t>
  </si>
  <si>
    <t>PRECIOUS STONES AND METALS-WATCHES AND JEWELRY</t>
  </si>
  <si>
    <t>DURABLE GOODS(NOT ELSEWHERE CLASSIFIED)</t>
  </si>
  <si>
    <t>STATIONARY-OFFICE SUPPLIES-PRINTING AND WRITING PA</t>
  </si>
  <si>
    <t>DRUGS-DRUG PROPRIETARIES AND DRUGGIST SUNDRIES</t>
  </si>
  <si>
    <t>PIECE GOODS-NOTIONS AND OTHER DRY GOODS</t>
  </si>
  <si>
    <t>MEN'S-WOMEN'S AND CHILDRENS UNIFORMS</t>
  </si>
  <si>
    <t>COMMERCIAL FOOTWEAR</t>
  </si>
  <si>
    <t>CHEMICALS AND ALLIED PRODUCTS(NOT ELSEWHERE CLASSI</t>
  </si>
  <si>
    <t>PETROLEUM PRODUCTS</t>
  </si>
  <si>
    <t>BOOKS-PERIODICALS AND NEWSPAPERS</t>
  </si>
  <si>
    <t>FLORIST SUPPLIES-NURSERY STOCK AND FLOWERS</t>
  </si>
  <si>
    <t>PAINTS-VARNISHES AND SUPPLIES</t>
  </si>
  <si>
    <t>NON-DURABLE GOODS(NOT ELSEWHERE CLASSIFIED)</t>
  </si>
  <si>
    <t>HOME SUPPLY WAREHOUSE STORES</t>
  </si>
  <si>
    <t>LUMBER AND BUILDING MATERIAL STORES</t>
  </si>
  <si>
    <t>GLASS-PAINT AND WALLPAPER STORES</t>
  </si>
  <si>
    <t>HARDWARE STORES</t>
  </si>
  <si>
    <t>NURSERIES-LAWN AND GARDEN SUPPLY STORES</t>
  </si>
  <si>
    <t>MOBILE HOME DEALERS</t>
  </si>
  <si>
    <t>WHOLESALE CLUBS</t>
  </si>
  <si>
    <t>DISCOUNT STORES</t>
  </si>
  <si>
    <t>DEPARTMENT STORES</t>
  </si>
  <si>
    <t>VARIETY STORES</t>
  </si>
  <si>
    <t>MISCELLANEOUS GENERAL MERCHANDISE</t>
  </si>
  <si>
    <t>GROCERY STORES-SUPERMARKETS</t>
  </si>
  <si>
    <t>FREEZER AND LOCKER MEAT PROVISIONERS</t>
  </si>
  <si>
    <t>CANDY-NUT AND CONFECTIONERY STORES</t>
  </si>
  <si>
    <t>DAIRY PRODUCTS STORES</t>
  </si>
  <si>
    <t>BAKERIES</t>
  </si>
  <si>
    <t>MISCELLANEOUS FOOD STORES-SPECIALITY-MARKETS-CONVE</t>
  </si>
  <si>
    <t>AUTOMOBILE AND TRUCK DEALERS(NEW AND USED)SALES-SE</t>
  </si>
  <si>
    <t>AUTOMOBILE AND TRUCK DEALERS (USED ONLY)</t>
  </si>
  <si>
    <t>AUTOMOTIVE TIRE STORES</t>
  </si>
  <si>
    <t>AUTOMOTIVE PARTS-ACCESSORIES STORES</t>
  </si>
  <si>
    <t>SERVICE STATIONS(WITH OR WITHOUT ANCILLIARY SERVIC</t>
  </si>
  <si>
    <t>BOAT DEALERS</t>
  </si>
  <si>
    <t>RECREATIONAL AND UTILITY TRAILERS-CAMPER DEALERS</t>
  </si>
  <si>
    <t>MOTORCYCLE DEALERS</t>
  </si>
  <si>
    <t>SNOWMOBILE DEALERS</t>
  </si>
  <si>
    <t>MISCELLANEOUS AUTOMOTIVE DEALERS(NOT ELSEWHERE CLA</t>
  </si>
  <si>
    <t>MEN'S AND BOY'S CLOTHING AND ACCESSORIES STORES</t>
  </si>
  <si>
    <t>WOMEN'S READY-TO-WEAR STORES</t>
  </si>
  <si>
    <t>WOMEN'S ACCESSORY AND SPECIALITY SHOPS</t>
  </si>
  <si>
    <t>CHILDREN'S AND INFANT'S WEAR STORES</t>
  </si>
  <si>
    <t>FAMILY CLOTHING STORES</t>
  </si>
  <si>
    <t>SPORTS APPAREL-RIDING APPAREL STORES</t>
  </si>
  <si>
    <t>SHOE STORES</t>
  </si>
  <si>
    <t>FURRIERS AND FUR SHOPS</t>
  </si>
  <si>
    <t>MEN'S AND WOMEN'S CLOTHING STORES</t>
  </si>
  <si>
    <t>TAILORS-SEAMSTRESSES-MENDING-ALTERATIONS</t>
  </si>
  <si>
    <t>WIG AND TOUPEE STORES</t>
  </si>
  <si>
    <t>MISCELLANEOUS APPAREL AND ACCESSORY SHOPS</t>
  </si>
  <si>
    <t>FURNITURE-HOME FURNISHINGS AND EQUIPMENT STORES-EX</t>
  </si>
  <si>
    <t>FLOOR COVERING STORES</t>
  </si>
  <si>
    <t>DRAPERY-WINDOW COVERING AND UPHOLSTERY STORES</t>
  </si>
  <si>
    <t>FIREPLACE-FIREPLACE SCREENS AND ACCESSORIES STORES</t>
  </si>
  <si>
    <t>MISCELLANEOUS HOME FURNISHING SPECIALITY STORES</t>
  </si>
  <si>
    <t>HOUSEHOLD APPLIANCE STORES</t>
  </si>
  <si>
    <t>ELECTRONIC SALES</t>
  </si>
  <si>
    <t>MUSIC STORES-MUSICAL INSTRUMENTS-PIANOS-SHEET MUSI</t>
  </si>
  <si>
    <t>COMPUTER SOFTWARE STORES</t>
  </si>
  <si>
    <t>RECORD SHOPS</t>
  </si>
  <si>
    <t>CATERERS</t>
  </si>
  <si>
    <t>EATING PLACES-RESTAURANTS</t>
  </si>
  <si>
    <t>DRINKING PLACES(ALCOHOLIC BEVERAGES)BARS-TAVERNS-C</t>
  </si>
  <si>
    <t>FAST FOOD RESTAURANTS</t>
  </si>
  <si>
    <t>DIGITAL GOODS: MEDIA:BOOK:MOVIES:MUSIC</t>
  </si>
  <si>
    <t>DRUG STORES AND PHARMACIES</t>
  </si>
  <si>
    <t>PACKAGE STORES-BEER-WINE AND LIQUOR</t>
  </si>
  <si>
    <t>USED MERCHANDISE STORES-SECONDHAND STORES</t>
  </si>
  <si>
    <t>ANTIQUE SHOPS</t>
  </si>
  <si>
    <t>PAWN SHOPS</t>
  </si>
  <si>
    <t>WRECKING AND SALVAGE YARDS</t>
  </si>
  <si>
    <t>BICYCLE SHOPS-SALES AND SERVICE</t>
  </si>
  <si>
    <t>SPORTING GOODS STORES</t>
  </si>
  <si>
    <t>BOOK STORES</t>
  </si>
  <si>
    <t>STATIONERY STORES-OFFICE AND SCHOOL SUPPLY STORES</t>
  </si>
  <si>
    <t>JEWELRY STORES-WATCHES-CLOCKS AND SILVERWARE STORE</t>
  </si>
  <si>
    <t>HOBBY-TOY-AND GAME STORES</t>
  </si>
  <si>
    <t>CAMERA AND PHOTOGRAPHIC SUPPLY STORE</t>
  </si>
  <si>
    <t>GIFT-CARD-NOVELTY AND SOUVENIR SHOPS</t>
  </si>
  <si>
    <t>LUGGAGE AND LEATHER GOODS STORES</t>
  </si>
  <si>
    <t>SEWING-NEEDLEWORK-FABRIC AND PIECE GOODS STORES</t>
  </si>
  <si>
    <t>GLASSWARE/CRYSTAL STORES</t>
  </si>
  <si>
    <t>CATALOG MERCHANT</t>
  </si>
  <si>
    <t>COMBINATION CATALOG AND RETAIL MERCHANT</t>
  </si>
  <si>
    <t>INBOUND TELESERVICES MERCHANT</t>
  </si>
  <si>
    <t>CONTINUITY/SUBSCRIPTION MERCHANT</t>
  </si>
  <si>
    <t>OTHER DIRECT MARKETERS(NOT ELSEWHERE CLASSIFIED)</t>
  </si>
  <si>
    <t>ARTIST'S SUPPLY AND CRAFT SHOPS</t>
  </si>
  <si>
    <t>ART DEALERS AND GALLERIES</t>
  </si>
  <si>
    <t>STAMP AND COIN STORES-PHILATELIC AND NUMISMATIC SU</t>
  </si>
  <si>
    <t>RELIGIOUS GOODS STORES</t>
  </si>
  <si>
    <t>HEARING AIDS-SALES-SERVICE AND SUPPLY STORES</t>
  </si>
  <si>
    <t>ORTHOPEDIC GOODS-PROSTHETIC DEVICES</t>
  </si>
  <si>
    <t>COSMETIC STORES</t>
  </si>
  <si>
    <t>TYPEWRITER STORES-SALES-RENTALS-SERVICE</t>
  </si>
  <si>
    <t>FUEL DEALERS-FUEL OIL-WOOD-COAL-LIQUEFIED PETROLEU</t>
  </si>
  <si>
    <t>FLORISTS</t>
  </si>
  <si>
    <t>CIGAR STORES AND STANDS</t>
  </si>
  <si>
    <t>NEWS DEALERS AND NEWSSTANDS</t>
  </si>
  <si>
    <t>PET SHOPS, PET FOODS AND SUPPLIES STORES</t>
  </si>
  <si>
    <t>SWIMMING POOLS - SALES AND SERVICE</t>
  </si>
  <si>
    <t>MISCELLANEOUS AND SPECIALITY RETAIL STORES</t>
  </si>
  <si>
    <t>FINANCIAL INSTITUTIONS - MANUAL CASH DISBURSEMENTS</t>
  </si>
  <si>
    <t>FINANCIAL INSTITUTIONS - MERCHANDISE AND SERVICES</t>
  </si>
  <si>
    <t>FOREIGN CURRENCY-MONEY ORDERS-TRAVELERS CHEQUES</t>
  </si>
  <si>
    <t>INSURANCE SALES, UNDERWRITING AND PREMIUMS</t>
  </si>
  <si>
    <t>REAL ESTATE AGENTS &amp; MANAGERS RENTALS</t>
  </si>
  <si>
    <t>REMOTE STORED VALUE LOAD - MERCHANT</t>
  </si>
  <si>
    <t xml:space="preserve">LODGING-HOTELS-MOTELS-RESORTS-CENTRAL RESERVATION </t>
  </si>
  <si>
    <t>TIMESHARES</t>
  </si>
  <si>
    <t>SPORTING AND RECREATIONAL CAMPS</t>
  </si>
  <si>
    <t>TRAILER PARKS AND CAMP GROUNDS</t>
  </si>
  <si>
    <t>LAUNDRY-CLEANING AND GARMENT SERVICES</t>
  </si>
  <si>
    <t>LAUNDRIES-FAMILY AND COMMERCIAL</t>
  </si>
  <si>
    <t>DRY CLEANERS</t>
  </si>
  <si>
    <t>CARPET AND UPHOLSTERY CLEANING</t>
  </si>
  <si>
    <t>PHOTOGRAPHIC STUDIOS</t>
  </si>
  <si>
    <t>BARBER AND BEAUTY SHOPS</t>
  </si>
  <si>
    <t>SHOE REPAIR SHOPS-SHOE SHINE PARLORS AND HAT CLEAN</t>
  </si>
  <si>
    <t>FUNERAL SERVICE AND CREMATORIES</t>
  </si>
  <si>
    <t>TAX PREPARATION SERVICE</t>
  </si>
  <si>
    <t>COUNSELING SERVICE-DEBT-MARRIAGE-PERSONAL</t>
  </si>
  <si>
    <t>CLOTHING RENTAL-COSTUMES-UNIFORMS</t>
  </si>
  <si>
    <t>MASSAGE PARLORS</t>
  </si>
  <si>
    <t>HEALTH AND BEAUTY SPAS</t>
  </si>
  <si>
    <t>MISCELLANEOUS PERSONAL SERVICES(NOT ELSEWHERE CLAS</t>
  </si>
  <si>
    <t>ADVERTISING SERVICES</t>
  </si>
  <si>
    <t>COMMERCIAL PHOTOGRAPHY-ART AND GRAPHICS</t>
  </si>
  <si>
    <t>QUICK COPY, REPRODUCTION AND BLUEPRINTING SERVICES</t>
  </si>
  <si>
    <t>STENOGRAPHIC SERVICES</t>
  </si>
  <si>
    <t>EXTERMINATING AND DISINFECTING SERVICES</t>
  </si>
  <si>
    <t>CLEANING AND MAINTAINANCE - JANITORIAL</t>
  </si>
  <si>
    <t>EMPLOYMENT AGENCIES-TEMPORARY HELP SERVICES</t>
  </si>
  <si>
    <t>COMPUTER PROGRAMMING-INTERGRATED SYSTEMS-DESIGN AN</t>
  </si>
  <si>
    <t>COMPUTER MAINTENANCE-REPAIR AND SERVICES(NOT ELSEW</t>
  </si>
  <si>
    <t>MANAGEMENT-CONSULTING AND PUBLIC RELATIONS SERVICE</t>
  </si>
  <si>
    <t>DETECTIVE AGENCIES-PROTECTIVE SERVICES AND SECURIT</t>
  </si>
  <si>
    <t>EQUIPMENT RENTAL AND LEASING SERVICES-TOOL RENTAL-</t>
  </si>
  <si>
    <t>PHOTOFINISHING LABORATORIES-PHOTO DEVELOPING</t>
  </si>
  <si>
    <t>BUSINESS SERVICES(NOT ELSEWHERE CLASSIFIED)</t>
  </si>
  <si>
    <t>CAR RENTAL AGENCIES(NOT ELSEWHERE CLASSIFIED)</t>
  </si>
  <si>
    <t>TRUCK AND UTILITY TRAILER RENTALS</t>
  </si>
  <si>
    <t>MOTOR HOME AND RECREATIONAL VEHICLE RENTALS</t>
  </si>
  <si>
    <t>AUTOMOBILE PARKING LOTS AND GARAGES</t>
  </si>
  <si>
    <t>AUTOMOTIVE BODY REPAIR SHOPS</t>
  </si>
  <si>
    <t>TIRE RETREADING AND REPAIR SHOPS</t>
  </si>
  <si>
    <t>AUTOMOTIVE PAINT SHOPS</t>
  </si>
  <si>
    <t>AUTOMOTIVE SERVICE SHOPS(NOT ELSEWHERE CLASSIFIED)</t>
  </si>
  <si>
    <t>CAR WASHES</t>
  </si>
  <si>
    <t>TOWING SERVICES</t>
  </si>
  <si>
    <t>RADIO-TELEVISION AND STEREO REPAIR SHOPS</t>
  </si>
  <si>
    <t>AIR CONDITIONING AND REFRIDGERATION REPAIR SHOPS</t>
  </si>
  <si>
    <t>ELECTRICAL AND SMALL APPLIANCE REPAIR SHOPS</t>
  </si>
  <si>
    <t>WATCH-CLOCK AND JEWELRY REPAIR</t>
  </si>
  <si>
    <t>REUPHOLSTERY AND FURNITURE REPAIR-FURNITURE REFINI</t>
  </si>
  <si>
    <t>WELDING</t>
  </si>
  <si>
    <t>MISCELLANEOUS REPAIR SHOPS AND RELATED SERVICES</t>
  </si>
  <si>
    <t>GOVERNMENT-OWNED LOTTERIES</t>
  </si>
  <si>
    <t>GOVERNMENT LICENSED ON-LINE CASINOS</t>
  </si>
  <si>
    <t>MOTION PICTURE AND VIDEO PRODUCTION AND DISTRIBUTI</t>
  </si>
  <si>
    <t>MOTION PICTURE THEATRES</t>
  </si>
  <si>
    <t>VIDEO TAPE RENTAL STORES</t>
  </si>
  <si>
    <t>DANCE HALLS-STUDIOS-SCHOOLS</t>
  </si>
  <si>
    <t>THEATRICAL PRODUCERS(EXCEPT MOTION PICTURES)-TICKE</t>
  </si>
  <si>
    <t>BANDS-ORCHESTRAS-ENTERTAINERS</t>
  </si>
  <si>
    <t>BILLIARD AND POOL ESTABLISHMENTS</t>
  </si>
  <si>
    <t>BOWLING ALLEYS</t>
  </si>
  <si>
    <t>COMMERCIAL SPORTS-PROFESSIONAL SPORTS CLUBS-ATHLET</t>
  </si>
  <si>
    <t>TOURIST ATTRACTIONS AND EXHIBITS</t>
  </si>
  <si>
    <t>GOLF COURSES-PUBLIC</t>
  </si>
  <si>
    <t>VIDEO AMUSEMENT GAME SUPPLIES</t>
  </si>
  <si>
    <t>VIDEO GAME ARCADES/ESTABLISHMENTS</t>
  </si>
  <si>
    <t>BETTING(INCLUDING LOTTERY TICKETS)-CASINO GAMING C</t>
  </si>
  <si>
    <t>AMUSEMENT PARKS-CIRCUSES-CARNIVALS-FORTUNE TELLERS</t>
  </si>
  <si>
    <t>MEMBERSHIP CLUBS-(SPORTS-RECREATION-ATHLETIC)-COUN</t>
  </si>
  <si>
    <t>AQUARIUMS-SEAQUARIUMS-DOLPHINARIUMS</t>
  </si>
  <si>
    <t>RECREATION SERVICES(INCLUDES SWIMMING POOLS-MINATU</t>
  </si>
  <si>
    <t>DOCTORS - PHYSICIANS</t>
  </si>
  <si>
    <t>DENTISTS-ORTHODONTISTS</t>
  </si>
  <si>
    <t>CHIROPRACTORS</t>
  </si>
  <si>
    <t>OPTOMETRISTS-OPTHALMOLOGISTS</t>
  </si>
  <si>
    <t>OPTICIANS, OPTICAL GOODS, EYE GLASSES</t>
  </si>
  <si>
    <t>CHIROPODISTS-PODIATRISTS</t>
  </si>
  <si>
    <t>NURSING AND PERSONAL CARE FACILITIES</t>
  </si>
  <si>
    <t>HOSPITALS</t>
  </si>
  <si>
    <t>MEDICAL AND DENTAL LABORATORIES</t>
  </si>
  <si>
    <t>MEDICAL SERVICES AND HEALTH PRACTITIONERS(NOT ELSE</t>
  </si>
  <si>
    <t>LEGAL SERVICES-ATTORNEYS</t>
  </si>
  <si>
    <t>ELEMENTARY AND SECONDARY SCHOOLS</t>
  </si>
  <si>
    <t>COLLEGES-UNIVERSITIES-PROFESSIONAL SCHOOLS AND JUN</t>
  </si>
  <si>
    <t>VOCATIONAL AND TRADE SCHOOLS</t>
  </si>
  <si>
    <t>SCHOOLS AND EDUCATIONAL SERVICES(NOT ELSEWHERE CLA</t>
  </si>
  <si>
    <t>CHILD CARE SERVICES</t>
  </si>
  <si>
    <t>CHARITABLE AND SOCIAL SERVICE ORGANIZATIONS</t>
  </si>
  <si>
    <t>CIVIC-SOCIAL AND FRATERNAL ASSOCIATIONS</t>
  </si>
  <si>
    <t>RELIGIOUS ORGANIZATIONS</t>
  </si>
  <si>
    <t>MEMBERSHIP ORGANIZATIONS(NOT ELSEWHERE CLASSIFIED)</t>
  </si>
  <si>
    <t>TESTING LABORATORIES(NON-MEDICAL TESTING)</t>
  </si>
  <si>
    <t>ARCHITECTURAL-ENGINEERING AND SURVEYING SERVICES</t>
  </si>
  <si>
    <t>ACCOUNTING-AUDITING AND BOOKKEEPING SERVICES</t>
  </si>
  <si>
    <t>PROFESSIONAL SERVICES(NOT ELSEWHERE CLASSIFIED)</t>
  </si>
  <si>
    <t>COURT COST INCLUDING ALIMONY AND CHILD SUPPORT</t>
  </si>
  <si>
    <t>FINES</t>
  </si>
  <si>
    <t>BAIL AND BOND PAYMENTS</t>
  </si>
  <si>
    <t>TAX PAYMENTS</t>
  </si>
  <si>
    <t>GOVERNMENT SERVICES(NOT ELSEWHERE CLASSIFIED)</t>
  </si>
  <si>
    <t>POSTAGE STAMPS</t>
  </si>
  <si>
    <t>TENT AND AWNING SHOPS</t>
  </si>
  <si>
    <t>MARRIOTT</t>
  </si>
  <si>
    <t>POLITICAL ORGANIZATIONS</t>
  </si>
  <si>
    <t>FONTAINEBLEAU RESORT</t>
  </si>
  <si>
    <t>ADAMS MARK HOTELS</t>
  </si>
  <si>
    <t>DIGITAL GOODS: GAMES</t>
  </si>
  <si>
    <t>TOWNEPLACE SUITES</t>
  </si>
  <si>
    <t>STEAMSHIP/CRUISE LINES</t>
  </si>
  <si>
    <t>FOUR SEASONS HOTEL (AU)</t>
  </si>
  <si>
    <t>Based on Dec 2023 - Feb 2024 Gross Profit Table</t>
  </si>
  <si>
    <t>Note: If IAAP calculation is below 2.20% then defaulted to 2.20%</t>
  </si>
  <si>
    <t>Row Labels</t>
  </si>
  <si>
    <t>Sum of Total Volume</t>
  </si>
  <si>
    <t>Sum of Trans Count</t>
  </si>
  <si>
    <t>Sum of Interchange_Expense</t>
  </si>
  <si>
    <t>Sum of Association and Pass through</t>
  </si>
  <si>
    <t>Sum of Assess Expense</t>
  </si>
  <si>
    <t>Effective IAAP</t>
  </si>
  <si>
    <t>1234PA</t>
  </si>
  <si>
    <t>1520CA</t>
  </si>
  <si>
    <t>1520CO</t>
  </si>
  <si>
    <t>1520CT</t>
  </si>
  <si>
    <t>1520FL</t>
  </si>
  <si>
    <t>1520GA</t>
  </si>
  <si>
    <t>1520IL</t>
  </si>
  <si>
    <t>1520IN</t>
  </si>
  <si>
    <t>1520KS</t>
  </si>
  <si>
    <t>1520KY</t>
  </si>
  <si>
    <t>1520LA</t>
  </si>
  <si>
    <t>1520MA</t>
  </si>
  <si>
    <t>1520MD</t>
  </si>
  <si>
    <t>1520MI</t>
  </si>
  <si>
    <t>1520MN</t>
  </si>
  <si>
    <t>1520MT</t>
  </si>
  <si>
    <t>1520NC</t>
  </si>
  <si>
    <t>1520NJ</t>
  </si>
  <si>
    <t>1520NV</t>
  </si>
  <si>
    <t>1520NY</t>
  </si>
  <si>
    <t>1520OH</t>
  </si>
  <si>
    <t>1520OK</t>
  </si>
  <si>
    <t>1520OR</t>
  </si>
  <si>
    <t>1520PA</t>
  </si>
  <si>
    <t>1520SC</t>
  </si>
  <si>
    <t>1520TN</t>
  </si>
  <si>
    <t>1520TX</t>
  </si>
  <si>
    <t>1520UT</t>
  </si>
  <si>
    <t>1520VA</t>
  </si>
  <si>
    <t>1520WI</t>
  </si>
  <si>
    <t>1520WV</t>
  </si>
  <si>
    <t>1520WY</t>
  </si>
  <si>
    <t>1711AL</t>
  </si>
  <si>
    <t>1711AR</t>
  </si>
  <si>
    <t>1711AZ</t>
  </si>
  <si>
    <t>1711CA</t>
  </si>
  <si>
    <t>1711CO</t>
  </si>
  <si>
    <t>1711CT</t>
  </si>
  <si>
    <t>1711FL</t>
  </si>
  <si>
    <t>1711GA</t>
  </si>
  <si>
    <t>1711HI</t>
  </si>
  <si>
    <t>1711IA</t>
  </si>
  <si>
    <t>1711IL</t>
  </si>
  <si>
    <t>1711IN</t>
  </si>
  <si>
    <t>1711KS</t>
  </si>
  <si>
    <t>1711KY</t>
  </si>
  <si>
    <t>1711MA</t>
  </si>
  <si>
    <t>1711MD</t>
  </si>
  <si>
    <t>1711ME</t>
  </si>
  <si>
    <t>1711MI</t>
  </si>
  <si>
    <t>1711MN</t>
  </si>
  <si>
    <t>1711MO</t>
  </si>
  <si>
    <t>1711MT</t>
  </si>
  <si>
    <t>1711NC</t>
  </si>
  <si>
    <t>1711NH</t>
  </si>
  <si>
    <t>1711NJ</t>
  </si>
  <si>
    <t>1711NM</t>
  </si>
  <si>
    <t>1711NY</t>
  </si>
  <si>
    <t>1711OH</t>
  </si>
  <si>
    <t>1711OK</t>
  </si>
  <si>
    <t>1711OR</t>
  </si>
  <si>
    <t>1711PA</t>
  </si>
  <si>
    <t>1711SC</t>
  </si>
  <si>
    <t>1711SD</t>
  </si>
  <si>
    <t>1711TN</t>
  </si>
  <si>
    <t>1711TX</t>
  </si>
  <si>
    <t>1711UT</t>
  </si>
  <si>
    <t>1711VA</t>
  </si>
  <si>
    <t>1711WA</t>
  </si>
  <si>
    <t>1711WI</t>
  </si>
  <si>
    <t>1711WV</t>
  </si>
  <si>
    <t>1711WY</t>
  </si>
  <si>
    <t>1731AR</t>
  </si>
  <si>
    <t>1731AZ</t>
  </si>
  <si>
    <t>1731CA</t>
  </si>
  <si>
    <t>1731CO</t>
  </si>
  <si>
    <t>1731CT</t>
  </si>
  <si>
    <t>1731FL</t>
  </si>
  <si>
    <t>1731KS</t>
  </si>
  <si>
    <t>1731KY</t>
  </si>
  <si>
    <t>1731MA</t>
  </si>
  <si>
    <t>1731MI</t>
  </si>
  <si>
    <t>1731MN</t>
  </si>
  <si>
    <t>1731NJ</t>
  </si>
  <si>
    <t>1731NM</t>
  </si>
  <si>
    <t>1731NY</t>
  </si>
  <si>
    <t>1731OH</t>
  </si>
  <si>
    <t>1731OK</t>
  </si>
  <si>
    <t>1731OR</t>
  </si>
  <si>
    <t>1731SD</t>
  </si>
  <si>
    <t>1731TN</t>
  </si>
  <si>
    <t>1731TX</t>
  </si>
  <si>
    <t>1731UT</t>
  </si>
  <si>
    <t>1731WY</t>
  </si>
  <si>
    <t>1740GA</t>
  </si>
  <si>
    <t>1740IL</t>
  </si>
  <si>
    <t>1740KY</t>
  </si>
  <si>
    <t>1740MN</t>
  </si>
  <si>
    <t>1740NJ</t>
  </si>
  <si>
    <t>1740NM</t>
  </si>
  <si>
    <t>1740NY</t>
  </si>
  <si>
    <t>1740OR</t>
  </si>
  <si>
    <t>1740PA</t>
  </si>
  <si>
    <t>1740TN</t>
  </si>
  <si>
    <t>1740TX</t>
  </si>
  <si>
    <t>1740UT</t>
  </si>
  <si>
    <t>1740WY</t>
  </si>
  <si>
    <t>1750CA</t>
  </si>
  <si>
    <t>1750FL</t>
  </si>
  <si>
    <t>1750GA</t>
  </si>
  <si>
    <t>1750IL</t>
  </si>
  <si>
    <t>1750KY</t>
  </si>
  <si>
    <t>1750MA</t>
  </si>
  <si>
    <t>1750MD</t>
  </si>
  <si>
    <t>1750MI</t>
  </si>
  <si>
    <t>1750NC</t>
  </si>
  <si>
    <t>1750NJ</t>
  </si>
  <si>
    <t>1750NV</t>
  </si>
  <si>
    <t>1750NY</t>
  </si>
  <si>
    <t>1750OK</t>
  </si>
  <si>
    <t>1750SD</t>
  </si>
  <si>
    <t>1750UT</t>
  </si>
  <si>
    <t>1750VA</t>
  </si>
  <si>
    <t>1750WA</t>
  </si>
  <si>
    <t>1750WY</t>
  </si>
  <si>
    <t>1761CO</t>
  </si>
  <si>
    <t>1761FL</t>
  </si>
  <si>
    <t>1761GA</t>
  </si>
  <si>
    <t>1761ID</t>
  </si>
  <si>
    <t>1761IL</t>
  </si>
  <si>
    <t>1761IN</t>
  </si>
  <si>
    <t>1761MD</t>
  </si>
  <si>
    <t>1761MI</t>
  </si>
  <si>
    <t>1761NC</t>
  </si>
  <si>
    <t>1761ND</t>
  </si>
  <si>
    <t>1761NJ</t>
  </si>
  <si>
    <t>1761NY</t>
  </si>
  <si>
    <t>1761PA</t>
  </si>
  <si>
    <t>1761SC</t>
  </si>
  <si>
    <t>1761TX</t>
  </si>
  <si>
    <t>1761UT</t>
  </si>
  <si>
    <t>1761WY</t>
  </si>
  <si>
    <t>1771FL</t>
  </si>
  <si>
    <t>1771IL</t>
  </si>
  <si>
    <t>1771LA</t>
  </si>
  <si>
    <t>1771MA</t>
  </si>
  <si>
    <t>1771MD</t>
  </si>
  <si>
    <t>1771MN</t>
  </si>
  <si>
    <t>1771NJ</t>
  </si>
  <si>
    <t>1771PA</t>
  </si>
  <si>
    <t>1771TX</t>
  </si>
  <si>
    <t>1771WA</t>
  </si>
  <si>
    <t>1771WY</t>
  </si>
  <si>
    <t>1799AK</t>
  </si>
  <si>
    <t>1799AL</t>
  </si>
  <si>
    <t>1799AR</t>
  </si>
  <si>
    <t>1799AZ</t>
  </si>
  <si>
    <t>1799CA</t>
  </si>
  <si>
    <t>1799CO</t>
  </si>
  <si>
    <t>1799CT</t>
  </si>
  <si>
    <t>1799DE</t>
  </si>
  <si>
    <t>1799FL</t>
  </si>
  <si>
    <t>1799GA</t>
  </si>
  <si>
    <t>1799HI</t>
  </si>
  <si>
    <t>1799IA</t>
  </si>
  <si>
    <t>1799ID</t>
  </si>
  <si>
    <t>1799IL</t>
  </si>
  <si>
    <t>1799IN</t>
  </si>
  <si>
    <t>1799KS</t>
  </si>
  <si>
    <t>1799KY</t>
  </si>
  <si>
    <t>1799MA</t>
  </si>
  <si>
    <t>1799MD</t>
  </si>
  <si>
    <t>1799MI</t>
  </si>
  <si>
    <t>1799MN</t>
  </si>
  <si>
    <t>1799MO</t>
  </si>
  <si>
    <t>1799MS</t>
  </si>
  <si>
    <t>1799NC</t>
  </si>
  <si>
    <t>1799NE</t>
  </si>
  <si>
    <t>1799NH</t>
  </si>
  <si>
    <t>1799NJ</t>
  </si>
  <si>
    <t>1799NV</t>
  </si>
  <si>
    <t>1799NY</t>
  </si>
  <si>
    <t>1799OH</t>
  </si>
  <si>
    <t>1799OK</t>
  </si>
  <si>
    <t>1799OR</t>
  </si>
  <si>
    <t>1799PA</t>
  </si>
  <si>
    <t>1799SC</t>
  </si>
  <si>
    <t>1799TN</t>
  </si>
  <si>
    <t>1799TX</t>
  </si>
  <si>
    <t>1799UT</t>
  </si>
  <si>
    <t>1799VA</t>
  </si>
  <si>
    <t>1799VT</t>
  </si>
  <si>
    <t>1799WA</t>
  </si>
  <si>
    <t>1799WI</t>
  </si>
  <si>
    <t>1799WV</t>
  </si>
  <si>
    <t>1799WY</t>
  </si>
  <si>
    <t>2741AL</t>
  </si>
  <si>
    <t>2741AR</t>
  </si>
  <si>
    <t>2741AZ</t>
  </si>
  <si>
    <t>2741CA</t>
  </si>
  <si>
    <t>2741CT</t>
  </si>
  <si>
    <t>2741FL</t>
  </si>
  <si>
    <t>2741GA</t>
  </si>
  <si>
    <t>2741ID</t>
  </si>
  <si>
    <t>2741IL</t>
  </si>
  <si>
    <t>2741IN</t>
  </si>
  <si>
    <t>2741KS</t>
  </si>
  <si>
    <t>2741LA</t>
  </si>
  <si>
    <t>2741MD</t>
  </si>
  <si>
    <t>2741MI</t>
  </si>
  <si>
    <t>2741MN</t>
  </si>
  <si>
    <t>2741MO</t>
  </si>
  <si>
    <t>2741MS</t>
  </si>
  <si>
    <t>2741NH</t>
  </si>
  <si>
    <t>2741NJ</t>
  </si>
  <si>
    <t>2741NV</t>
  </si>
  <si>
    <t>2741NY</t>
  </si>
  <si>
    <t>2741OH</t>
  </si>
  <si>
    <t>2741OK</t>
  </si>
  <si>
    <t>2741OR</t>
  </si>
  <si>
    <t>2741PA</t>
  </si>
  <si>
    <t>2741RI</t>
  </si>
  <si>
    <t>2741SC</t>
  </si>
  <si>
    <t>2741TN</t>
  </si>
  <si>
    <t>2741TX</t>
  </si>
  <si>
    <t>2741UT</t>
  </si>
  <si>
    <t>2741VA</t>
  </si>
  <si>
    <t>2741WA</t>
  </si>
  <si>
    <t>2741WI</t>
  </si>
  <si>
    <t>2741WV</t>
  </si>
  <si>
    <t>2741WY</t>
  </si>
  <si>
    <t>2791FL</t>
  </si>
  <si>
    <t>2791MA</t>
  </si>
  <si>
    <t>2791NY</t>
  </si>
  <si>
    <t>2791PA</t>
  </si>
  <si>
    <t>2791TX</t>
  </si>
  <si>
    <t>2791VA</t>
  </si>
  <si>
    <t>2842AL</t>
  </si>
  <si>
    <t>2842LA</t>
  </si>
  <si>
    <t>2842MO</t>
  </si>
  <si>
    <t>2842NM</t>
  </si>
  <si>
    <t>2842NY</t>
  </si>
  <si>
    <t>2842WY</t>
  </si>
  <si>
    <t>3105PA</t>
  </si>
  <si>
    <t>3333VA</t>
  </si>
  <si>
    <t>3366AL</t>
  </si>
  <si>
    <t>3366UT</t>
  </si>
  <si>
    <t>3389GA</t>
  </si>
  <si>
    <t>3501CA</t>
  </si>
  <si>
    <t>3501CO</t>
  </si>
  <si>
    <t>3501LA</t>
  </si>
  <si>
    <t>3501MO</t>
  </si>
  <si>
    <t>3501MS</t>
  </si>
  <si>
    <t>3501PA</t>
  </si>
  <si>
    <t>3501SC</t>
  </si>
  <si>
    <t>3501VA</t>
  </si>
  <si>
    <t>3501WA</t>
  </si>
  <si>
    <t>3501WY</t>
  </si>
  <si>
    <t>3502AK</t>
  </si>
  <si>
    <t>3502AL</t>
  </si>
  <si>
    <t>3502AR</t>
  </si>
  <si>
    <t>3502AZ</t>
  </si>
  <si>
    <t>3502CA</t>
  </si>
  <si>
    <t>3502CO</t>
  </si>
  <si>
    <t>3502CT</t>
  </si>
  <si>
    <t>3502DE</t>
  </si>
  <si>
    <t>3502FL</t>
  </si>
  <si>
    <t>3502GA</t>
  </si>
  <si>
    <t>3502HI</t>
  </si>
  <si>
    <t>3502IA</t>
  </si>
  <si>
    <t>3502ID</t>
  </si>
  <si>
    <t>3502IL</t>
  </si>
  <si>
    <t>3502IN</t>
  </si>
  <si>
    <t>3502KS</t>
  </si>
  <si>
    <t>3502KY</t>
  </si>
  <si>
    <t>3502LA</t>
  </si>
  <si>
    <t>3502MA</t>
  </si>
  <si>
    <t>3502MD</t>
  </si>
  <si>
    <t>3502ME</t>
  </si>
  <si>
    <t>3502MI</t>
  </si>
  <si>
    <t>3502MN</t>
  </si>
  <si>
    <t>3502MO</t>
  </si>
  <si>
    <t>3502MS</t>
  </si>
  <si>
    <t>3502MT</t>
  </si>
  <si>
    <t>3502NC</t>
  </si>
  <si>
    <t>3502ND</t>
  </si>
  <si>
    <t>3502NE</t>
  </si>
  <si>
    <t>3502NH</t>
  </si>
  <si>
    <t>3502NJ</t>
  </si>
  <si>
    <t>3502NM</t>
  </si>
  <si>
    <t>3502NV</t>
  </si>
  <si>
    <t>3502NY</t>
  </si>
  <si>
    <t>3502OH</t>
  </si>
  <si>
    <t>3502OK</t>
  </si>
  <si>
    <t>3502OR</t>
  </si>
  <si>
    <t>3502PA</t>
  </si>
  <si>
    <t>3502SC</t>
  </si>
  <si>
    <t>3502SD</t>
  </si>
  <si>
    <t>3502TN</t>
  </si>
  <si>
    <t>3502TX</t>
  </si>
  <si>
    <t>3502UT</t>
  </si>
  <si>
    <t>3502VA</t>
  </si>
  <si>
    <t>3502VT</t>
  </si>
  <si>
    <t>3502WA</t>
  </si>
  <si>
    <t>3502WI</t>
  </si>
  <si>
    <t>3502WV</t>
  </si>
  <si>
    <t>3502WY</t>
  </si>
  <si>
    <t>3504CA</t>
  </si>
  <si>
    <t>3504MD</t>
  </si>
  <si>
    <t>3504NC</t>
  </si>
  <si>
    <t>3504NE</t>
  </si>
  <si>
    <t>3504NJ</t>
  </si>
  <si>
    <t>3504NM</t>
  </si>
  <si>
    <t>3504NY</t>
  </si>
  <si>
    <t>3504OH</t>
  </si>
  <si>
    <t>3504WV</t>
  </si>
  <si>
    <t>3508AR</t>
  </si>
  <si>
    <t>3508AZ</t>
  </si>
  <si>
    <t>3508CA</t>
  </si>
  <si>
    <t>3508FL</t>
  </si>
  <si>
    <t>3508GA</t>
  </si>
  <si>
    <t>3508IA</t>
  </si>
  <si>
    <t>3508IN</t>
  </si>
  <si>
    <t>3508KS</t>
  </si>
  <si>
    <t>3508KY</t>
  </si>
  <si>
    <t>3508MI</t>
  </si>
  <si>
    <t>3508MN</t>
  </si>
  <si>
    <t>3508MO</t>
  </si>
  <si>
    <t>3508MS</t>
  </si>
  <si>
    <t>3508NC</t>
  </si>
  <si>
    <t>3508NM</t>
  </si>
  <si>
    <t>3508OH</t>
  </si>
  <si>
    <t>3508SC</t>
  </si>
  <si>
    <t>3508SD</t>
  </si>
  <si>
    <t>3508TX</t>
  </si>
  <si>
    <t>3508VA</t>
  </si>
  <si>
    <t>3508WA</t>
  </si>
  <si>
    <t>3508WI</t>
  </si>
  <si>
    <t>3508WY</t>
  </si>
  <si>
    <t>3509AL</t>
  </si>
  <si>
    <t>3510FL</t>
  </si>
  <si>
    <t>3510IL</t>
  </si>
  <si>
    <t>3510OH</t>
  </si>
  <si>
    <t>3510PA</t>
  </si>
  <si>
    <t>3511AZ</t>
  </si>
  <si>
    <t>3515AR</t>
  </si>
  <si>
    <t>3515AZ</t>
  </si>
  <si>
    <t>3515CA</t>
  </si>
  <si>
    <t>3515FL</t>
  </si>
  <si>
    <t>3515KS</t>
  </si>
  <si>
    <t>3515ND</t>
  </si>
  <si>
    <t>3515NY</t>
  </si>
  <si>
    <t>3515OH</t>
  </si>
  <si>
    <t>3515PA</t>
  </si>
  <si>
    <t>3515SC</t>
  </si>
  <si>
    <t>3515TX</t>
  </si>
  <si>
    <t>3515WY</t>
  </si>
  <si>
    <t>3516ID</t>
  </si>
  <si>
    <t>3516WY</t>
  </si>
  <si>
    <t>3517PA</t>
  </si>
  <si>
    <t>3528CA</t>
  </si>
  <si>
    <t>3528FL</t>
  </si>
  <si>
    <t>3528GA</t>
  </si>
  <si>
    <t>3528ID</t>
  </si>
  <si>
    <t>3528IL</t>
  </si>
  <si>
    <t>3528KY</t>
  </si>
  <si>
    <t>3528MO</t>
  </si>
  <si>
    <t>3528MS</t>
  </si>
  <si>
    <t>3528MT</t>
  </si>
  <si>
    <t>3528NE</t>
  </si>
  <si>
    <t>3528NY</t>
  </si>
  <si>
    <t>3528OH</t>
  </si>
  <si>
    <t>3528OR</t>
  </si>
  <si>
    <t>3528PA</t>
  </si>
  <si>
    <t>3528TX</t>
  </si>
  <si>
    <t>3528UT</t>
  </si>
  <si>
    <t>3528VA</t>
  </si>
  <si>
    <t>3528WA</t>
  </si>
  <si>
    <t>3528WY</t>
  </si>
  <si>
    <t>3552AK</t>
  </si>
  <si>
    <t>3559MS</t>
  </si>
  <si>
    <t>3561PA</t>
  </si>
  <si>
    <t>3562AL</t>
  </si>
  <si>
    <t>3562AZ</t>
  </si>
  <si>
    <t>3562GA</t>
  </si>
  <si>
    <t>3562IA</t>
  </si>
  <si>
    <t>3562IL</t>
  </si>
  <si>
    <t>3562MO</t>
  </si>
  <si>
    <t>3562NY</t>
  </si>
  <si>
    <t>3562OH</t>
  </si>
  <si>
    <t>3562TN</t>
  </si>
  <si>
    <t>3562WA</t>
  </si>
  <si>
    <t>3562WI</t>
  </si>
  <si>
    <t>3562WY</t>
  </si>
  <si>
    <t>3565GA</t>
  </si>
  <si>
    <t>3565NC</t>
  </si>
  <si>
    <t>3583ND</t>
  </si>
  <si>
    <t>3590CA</t>
  </si>
  <si>
    <t>3591AL</t>
  </si>
  <si>
    <t>3591AZ</t>
  </si>
  <si>
    <t>3591CA</t>
  </si>
  <si>
    <t>3591CO</t>
  </si>
  <si>
    <t>3591DC</t>
  </si>
  <si>
    <t>3591DE</t>
  </si>
  <si>
    <t>3591FL</t>
  </si>
  <si>
    <t>3591GA</t>
  </si>
  <si>
    <t>3591HI</t>
  </si>
  <si>
    <t>3591IA</t>
  </si>
  <si>
    <t>3591IL</t>
  </si>
  <si>
    <t>3591IN</t>
  </si>
  <si>
    <t>3591KS</t>
  </si>
  <si>
    <t>3591LA</t>
  </si>
  <si>
    <t>3591MA</t>
  </si>
  <si>
    <t>3591MD</t>
  </si>
  <si>
    <t>3591MI</t>
  </si>
  <si>
    <t>3591MN</t>
  </si>
  <si>
    <t>3591MO</t>
  </si>
  <si>
    <t>3591NC</t>
  </si>
  <si>
    <t>3591ND</t>
  </si>
  <si>
    <t>3591NE</t>
  </si>
  <si>
    <t>3591NJ</t>
  </si>
  <si>
    <t>3591NM</t>
  </si>
  <si>
    <t>3591NV</t>
  </si>
  <si>
    <t>3591NY</t>
  </si>
  <si>
    <t>3591OH</t>
  </si>
  <si>
    <t>3591OK</t>
  </si>
  <si>
    <t>3591OR</t>
  </si>
  <si>
    <t>3591PA</t>
  </si>
  <si>
    <t>3591RI</t>
  </si>
  <si>
    <t>3591SC</t>
  </si>
  <si>
    <t>3591TN</t>
  </si>
  <si>
    <t>3591TX</t>
  </si>
  <si>
    <t>3591UT</t>
  </si>
  <si>
    <t>3591VA</t>
  </si>
  <si>
    <t>3591VT</t>
  </si>
  <si>
    <t>3591WA</t>
  </si>
  <si>
    <t>3591WI</t>
  </si>
  <si>
    <t>3591WV</t>
  </si>
  <si>
    <t>3591WY</t>
  </si>
  <si>
    <t>3597MN</t>
  </si>
  <si>
    <t>3604CA</t>
  </si>
  <si>
    <t>3604FL</t>
  </si>
  <si>
    <t>3604HI</t>
  </si>
  <si>
    <t>3604IL</t>
  </si>
  <si>
    <t>3604NJ</t>
  </si>
  <si>
    <t>3604NM</t>
  </si>
  <si>
    <t>3604PA</t>
  </si>
  <si>
    <t>3604TX</t>
  </si>
  <si>
    <t>3604VA</t>
  </si>
  <si>
    <t>3604WY</t>
  </si>
  <si>
    <t>3607NV</t>
  </si>
  <si>
    <t>3613CT</t>
  </si>
  <si>
    <t>3613WY</t>
  </si>
  <si>
    <t>3614IA</t>
  </si>
  <si>
    <t>3614IL</t>
  </si>
  <si>
    <t>3614MI</t>
  </si>
  <si>
    <t>3614MN</t>
  </si>
  <si>
    <t>3614SD</t>
  </si>
  <si>
    <t>3614WI</t>
  </si>
  <si>
    <t>3614WY</t>
  </si>
  <si>
    <t>3617AL</t>
  </si>
  <si>
    <t>3617AR</t>
  </si>
  <si>
    <t>3617AZ</t>
  </si>
  <si>
    <t>3617CA</t>
  </si>
  <si>
    <t>3617CO</t>
  </si>
  <si>
    <t>3617CT</t>
  </si>
  <si>
    <t>3617FL</t>
  </si>
  <si>
    <t>3617GA</t>
  </si>
  <si>
    <t>3617IA</t>
  </si>
  <si>
    <t>3617IL</t>
  </si>
  <si>
    <t>3617IN</t>
  </si>
  <si>
    <t>3617KS</t>
  </si>
  <si>
    <t>3617KY</t>
  </si>
  <si>
    <t>3617LA</t>
  </si>
  <si>
    <t>3617MD</t>
  </si>
  <si>
    <t>3617ME</t>
  </si>
  <si>
    <t>3617MI</t>
  </si>
  <si>
    <t>3617MN</t>
  </si>
  <si>
    <t>3617MO</t>
  </si>
  <si>
    <t>3617MS</t>
  </si>
  <si>
    <t>3617MT</t>
  </si>
  <si>
    <t>3617NC</t>
  </si>
  <si>
    <t>3617ND</t>
  </si>
  <si>
    <t>3617NE</t>
  </si>
  <si>
    <t>3617NM</t>
  </si>
  <si>
    <t>3617NV</t>
  </si>
  <si>
    <t>3617NY</t>
  </si>
  <si>
    <t>3617OH</t>
  </si>
  <si>
    <t>3617OK</t>
  </si>
  <si>
    <t>3617OR</t>
  </si>
  <si>
    <t>3617PA</t>
  </si>
  <si>
    <t>3617SC</t>
  </si>
  <si>
    <t>3617SD</t>
  </si>
  <si>
    <t>3617TN</t>
  </si>
  <si>
    <t>3617TX</t>
  </si>
  <si>
    <t>3617UT</t>
  </si>
  <si>
    <t>3617VA</t>
  </si>
  <si>
    <t>3617WI</t>
  </si>
  <si>
    <t>3617WY</t>
  </si>
  <si>
    <t>3618AZ</t>
  </si>
  <si>
    <t>3618CA</t>
  </si>
  <si>
    <t>3618CO</t>
  </si>
  <si>
    <t>3618FL</t>
  </si>
  <si>
    <t>3618GA</t>
  </si>
  <si>
    <t>3618IL</t>
  </si>
  <si>
    <t>3618KS</t>
  </si>
  <si>
    <t>3618MA</t>
  </si>
  <si>
    <t>3618MD</t>
  </si>
  <si>
    <t>3618MI</t>
  </si>
  <si>
    <t>3618MN</t>
  </si>
  <si>
    <t>3618NC</t>
  </si>
  <si>
    <t>3618OH</t>
  </si>
  <si>
    <t>3618PA</t>
  </si>
  <si>
    <t>3618TX</t>
  </si>
  <si>
    <t>3618VA</t>
  </si>
  <si>
    <t>3618WA</t>
  </si>
  <si>
    <t>3618WI</t>
  </si>
  <si>
    <t>3618WY</t>
  </si>
  <si>
    <t>3631AL</t>
  </si>
  <si>
    <t>3631FL</t>
  </si>
  <si>
    <t>3631GA</t>
  </si>
  <si>
    <t>3631LA</t>
  </si>
  <si>
    <t>3631OH</t>
  </si>
  <si>
    <t>3631OK</t>
  </si>
  <si>
    <t>3631OR</t>
  </si>
  <si>
    <t>3631SC</t>
  </si>
  <si>
    <t>3631WI</t>
  </si>
  <si>
    <t>3631WY</t>
  </si>
  <si>
    <t>3637AK</t>
  </si>
  <si>
    <t>3637IA</t>
  </si>
  <si>
    <t>3637IL</t>
  </si>
  <si>
    <t>3637MI</t>
  </si>
  <si>
    <t>3637MN</t>
  </si>
  <si>
    <t>3637NE</t>
  </si>
  <si>
    <t>3637PA</t>
  </si>
  <si>
    <t>3637WY</t>
  </si>
  <si>
    <t>3640AR</t>
  </si>
  <si>
    <t>3640CA</t>
  </si>
  <si>
    <t>3640CO</t>
  </si>
  <si>
    <t>3640DC</t>
  </si>
  <si>
    <t>3640DE</t>
  </si>
  <si>
    <t>3640FL</t>
  </si>
  <si>
    <t>3640GA</t>
  </si>
  <si>
    <t>3640IL</t>
  </si>
  <si>
    <t>3640IN</t>
  </si>
  <si>
    <t>3640MD</t>
  </si>
  <si>
    <t>3640MN</t>
  </si>
  <si>
    <t>3640NJ</t>
  </si>
  <si>
    <t>3640NY</t>
  </si>
  <si>
    <t>3640OH</t>
  </si>
  <si>
    <t>3640OK</t>
  </si>
  <si>
    <t>3640OR</t>
  </si>
  <si>
    <t>3640PA</t>
  </si>
  <si>
    <t>3640TN</t>
  </si>
  <si>
    <t>3640TX</t>
  </si>
  <si>
    <t>3640UT</t>
  </si>
  <si>
    <t>3640VA</t>
  </si>
  <si>
    <t>3640WA</t>
  </si>
  <si>
    <t>3640WY</t>
  </si>
  <si>
    <t>3644CO</t>
  </si>
  <si>
    <t>3644FL</t>
  </si>
  <si>
    <t>3644GA</t>
  </si>
  <si>
    <t>3644IL</t>
  </si>
  <si>
    <t>3644LA</t>
  </si>
  <si>
    <t>3644MN</t>
  </si>
  <si>
    <t>3644NC</t>
  </si>
  <si>
    <t>3644NJ</t>
  </si>
  <si>
    <t>3644NV</t>
  </si>
  <si>
    <t>3644OK</t>
  </si>
  <si>
    <t>3644SD</t>
  </si>
  <si>
    <t>3644TX</t>
  </si>
  <si>
    <t>3644VA</t>
  </si>
  <si>
    <t>3644WI</t>
  </si>
  <si>
    <t>3644WY</t>
  </si>
  <si>
    <t>3649AL</t>
  </si>
  <si>
    <t>3649AR</t>
  </si>
  <si>
    <t>3649AZ</t>
  </si>
  <si>
    <t>3649CA</t>
  </si>
  <si>
    <t>3649CO</t>
  </si>
  <si>
    <t>3649DE</t>
  </si>
  <si>
    <t>3649FL</t>
  </si>
  <si>
    <t>3649GA</t>
  </si>
  <si>
    <t>3649IA</t>
  </si>
  <si>
    <t>3649IL</t>
  </si>
  <si>
    <t>3649IN</t>
  </si>
  <si>
    <t>3649KS</t>
  </si>
  <si>
    <t>3649KY</t>
  </si>
  <si>
    <t>3649MD</t>
  </si>
  <si>
    <t>3649MI</t>
  </si>
  <si>
    <t>3649MN</t>
  </si>
  <si>
    <t>3649NC</t>
  </si>
  <si>
    <t>3649ND</t>
  </si>
  <si>
    <t>3649NJ</t>
  </si>
  <si>
    <t>3649NY</t>
  </si>
  <si>
    <t>3649OH</t>
  </si>
  <si>
    <t>3649OR</t>
  </si>
  <si>
    <t>3649PA</t>
  </si>
  <si>
    <t>3649RI</t>
  </si>
  <si>
    <t>3649SC</t>
  </si>
  <si>
    <t>3649TX</t>
  </si>
  <si>
    <t>3649UT</t>
  </si>
  <si>
    <t>3649VA</t>
  </si>
  <si>
    <t>3649WI</t>
  </si>
  <si>
    <t>3649WV</t>
  </si>
  <si>
    <t>3649WY</t>
  </si>
  <si>
    <t>3650AL</t>
  </si>
  <si>
    <t>3650AR</t>
  </si>
  <si>
    <t>3650AZ</t>
  </si>
  <si>
    <t>3650CA</t>
  </si>
  <si>
    <t>3650CO</t>
  </si>
  <si>
    <t>3650CT</t>
  </si>
  <si>
    <t>3650DE</t>
  </si>
  <si>
    <t>3650FL</t>
  </si>
  <si>
    <t>3650GA</t>
  </si>
  <si>
    <t>3650IA</t>
  </si>
  <si>
    <t>3650IL</t>
  </si>
  <si>
    <t>3650IN</t>
  </si>
  <si>
    <t>3650KS</t>
  </si>
  <si>
    <t>3650KY</t>
  </si>
  <si>
    <t>3650LA</t>
  </si>
  <si>
    <t>3650MA</t>
  </si>
  <si>
    <t>3650MD</t>
  </si>
  <si>
    <t>3650MI</t>
  </si>
  <si>
    <t>3650MN</t>
  </si>
  <si>
    <t>3650MO</t>
  </si>
  <si>
    <t>3650MS</t>
  </si>
  <si>
    <t>3650NC</t>
  </si>
  <si>
    <t>3650ND</t>
  </si>
  <si>
    <t>3650NE</t>
  </si>
  <si>
    <t>3650NH</t>
  </si>
  <si>
    <t>3650NJ</t>
  </si>
  <si>
    <t>3650NM</t>
  </si>
  <si>
    <t>3650NY</t>
  </si>
  <si>
    <t>3650OH</t>
  </si>
  <si>
    <t>3650OK</t>
  </si>
  <si>
    <t>3650OR</t>
  </si>
  <si>
    <t>3650PA</t>
  </si>
  <si>
    <t>3650RI</t>
  </si>
  <si>
    <t>3650SC</t>
  </si>
  <si>
    <t>3650SD</t>
  </si>
  <si>
    <t>3650TN</t>
  </si>
  <si>
    <t>3650TX</t>
  </si>
  <si>
    <t>3650UT</t>
  </si>
  <si>
    <t>3650VA</t>
  </si>
  <si>
    <t>3650WA</t>
  </si>
  <si>
    <t>3650WI</t>
  </si>
  <si>
    <t>3650WV</t>
  </si>
  <si>
    <t>3650WY</t>
  </si>
  <si>
    <t>3652TX</t>
  </si>
  <si>
    <t>3660AR</t>
  </si>
  <si>
    <t>3660AZ</t>
  </si>
  <si>
    <t>3660CA</t>
  </si>
  <si>
    <t>3660FL</t>
  </si>
  <si>
    <t>3660GA</t>
  </si>
  <si>
    <t>3660IN</t>
  </si>
  <si>
    <t>3660KS</t>
  </si>
  <si>
    <t>3660KY</t>
  </si>
  <si>
    <t>3660LA</t>
  </si>
  <si>
    <t>3660MI</t>
  </si>
  <si>
    <t>3660MO</t>
  </si>
  <si>
    <t>3660NC</t>
  </si>
  <si>
    <t>3660ND</t>
  </si>
  <si>
    <t>3660NJ</t>
  </si>
  <si>
    <t>3660NM</t>
  </si>
  <si>
    <t>3660NY</t>
  </si>
  <si>
    <t>3660OH</t>
  </si>
  <si>
    <t>3660OR</t>
  </si>
  <si>
    <t>3660PA</t>
  </si>
  <si>
    <t>3660SC</t>
  </si>
  <si>
    <t>3660SD</t>
  </si>
  <si>
    <t>3660TN</t>
  </si>
  <si>
    <t>3660TX</t>
  </si>
  <si>
    <t>3660UT</t>
  </si>
  <si>
    <t>3660VA</t>
  </si>
  <si>
    <t>3660WI</t>
  </si>
  <si>
    <t>3660WY</t>
  </si>
  <si>
    <t>3665AR</t>
  </si>
  <si>
    <t>3665CA</t>
  </si>
  <si>
    <t>3665CO</t>
  </si>
  <si>
    <t>3665FL</t>
  </si>
  <si>
    <t>3665GA</t>
  </si>
  <si>
    <t>3665IL</t>
  </si>
  <si>
    <t>3665MA</t>
  </si>
  <si>
    <t>3665ME</t>
  </si>
  <si>
    <t>3665MN</t>
  </si>
  <si>
    <t>3665MO</t>
  </si>
  <si>
    <t>3665MS</t>
  </si>
  <si>
    <t>3665NC</t>
  </si>
  <si>
    <t>3665NH</t>
  </si>
  <si>
    <t>3665NJ</t>
  </si>
  <si>
    <t>3665NM</t>
  </si>
  <si>
    <t>3665NY</t>
  </si>
  <si>
    <t>3665OH</t>
  </si>
  <si>
    <t>3665OR</t>
  </si>
  <si>
    <t>3665TN</t>
  </si>
  <si>
    <t>3665TX</t>
  </si>
  <si>
    <t>3665UT</t>
  </si>
  <si>
    <t>3665WA</t>
  </si>
  <si>
    <t>3665WY</t>
  </si>
  <si>
    <t>3669NM</t>
  </si>
  <si>
    <t>3681AK</t>
  </si>
  <si>
    <t>3681FL</t>
  </si>
  <si>
    <t>3681TX</t>
  </si>
  <si>
    <t>3684MI</t>
  </si>
  <si>
    <t>3685AL</t>
  </si>
  <si>
    <t>3685GA</t>
  </si>
  <si>
    <t>3687SC</t>
  </si>
  <si>
    <t>3687TX</t>
  </si>
  <si>
    <t>3692AZ</t>
  </si>
  <si>
    <t>3692CO</t>
  </si>
  <si>
    <t>3692CT</t>
  </si>
  <si>
    <t>3692FL</t>
  </si>
  <si>
    <t>3692IL</t>
  </si>
  <si>
    <t>3692IN</t>
  </si>
  <si>
    <t>3692KS</t>
  </si>
  <si>
    <t>3692NE</t>
  </si>
  <si>
    <t>3692NJ</t>
  </si>
  <si>
    <t>3692NY</t>
  </si>
  <si>
    <t>3692VA</t>
  </si>
  <si>
    <t>3692WA</t>
  </si>
  <si>
    <t>3692WY</t>
  </si>
  <si>
    <t>3694CA</t>
  </si>
  <si>
    <t>3694NC</t>
  </si>
  <si>
    <t>3694TX</t>
  </si>
  <si>
    <t>3695AL</t>
  </si>
  <si>
    <t>3695GA</t>
  </si>
  <si>
    <t>3695KY</t>
  </si>
  <si>
    <t>3695OH</t>
  </si>
  <si>
    <t>3695OK</t>
  </si>
  <si>
    <t>3695TX</t>
  </si>
  <si>
    <t>3700AZ</t>
  </si>
  <si>
    <t>3700CT</t>
  </si>
  <si>
    <t>3700GA</t>
  </si>
  <si>
    <t>3700NC</t>
  </si>
  <si>
    <t>3700WY</t>
  </si>
  <si>
    <t>3703TX</t>
  </si>
  <si>
    <t>3705CA</t>
  </si>
  <si>
    <t>3706CA</t>
  </si>
  <si>
    <t>3706MT</t>
  </si>
  <si>
    <t>3709AR</t>
  </si>
  <si>
    <t>3709CA</t>
  </si>
  <si>
    <t>3709NC</t>
  </si>
  <si>
    <t>3709NE</t>
  </si>
  <si>
    <t>3709TX</t>
  </si>
  <si>
    <t>3709WY</t>
  </si>
  <si>
    <t>3722AK</t>
  </si>
  <si>
    <t>3722AR</t>
  </si>
  <si>
    <t>3722AZ</t>
  </si>
  <si>
    <t>3722CO</t>
  </si>
  <si>
    <t>3722FL</t>
  </si>
  <si>
    <t>3722IL</t>
  </si>
  <si>
    <t>3722MD</t>
  </si>
  <si>
    <t>3722MI</t>
  </si>
  <si>
    <t>3722NC</t>
  </si>
  <si>
    <t>3722TX</t>
  </si>
  <si>
    <t>3722WY</t>
  </si>
  <si>
    <t>3739CA</t>
  </si>
  <si>
    <t>3740TX</t>
  </si>
  <si>
    <t>3750CA</t>
  </si>
  <si>
    <t>3750TX</t>
  </si>
  <si>
    <t>3751AL</t>
  </si>
  <si>
    <t>3751AZ</t>
  </si>
  <si>
    <t>3751CA</t>
  </si>
  <si>
    <t>3751FL</t>
  </si>
  <si>
    <t>3751KY</t>
  </si>
  <si>
    <t>3751MA</t>
  </si>
  <si>
    <t>3751MN</t>
  </si>
  <si>
    <t>3751NJ</t>
  </si>
  <si>
    <t>3751NM</t>
  </si>
  <si>
    <t>3751OK</t>
  </si>
  <si>
    <t>3751TX</t>
  </si>
  <si>
    <t>3751VA</t>
  </si>
  <si>
    <t>3751WV</t>
  </si>
  <si>
    <t>3751WY</t>
  </si>
  <si>
    <t>3772PA</t>
  </si>
  <si>
    <t>3772WY</t>
  </si>
  <si>
    <t>3793FL</t>
  </si>
  <si>
    <t>3812AL</t>
  </si>
  <si>
    <t>3812AR</t>
  </si>
  <si>
    <t>3812AZ</t>
  </si>
  <si>
    <t>3812CA</t>
  </si>
  <si>
    <t>3812CO</t>
  </si>
  <si>
    <t>3812CT</t>
  </si>
  <si>
    <t>3812DC</t>
  </si>
  <si>
    <t>3812DE</t>
  </si>
  <si>
    <t>3812FL</t>
  </si>
  <si>
    <t>3812GA</t>
  </si>
  <si>
    <t>3812HI</t>
  </si>
  <si>
    <t>3812IL</t>
  </si>
  <si>
    <t>3812KS</t>
  </si>
  <si>
    <t>3812KY</t>
  </si>
  <si>
    <t>3812MD</t>
  </si>
  <si>
    <t>3812ME</t>
  </si>
  <si>
    <t>3812MI</t>
  </si>
  <si>
    <t>3812MN</t>
  </si>
  <si>
    <t>3812NC</t>
  </si>
  <si>
    <t>3812NJ</t>
  </si>
  <si>
    <t>3812NV</t>
  </si>
  <si>
    <t>3812NY</t>
  </si>
  <si>
    <t>3812OH</t>
  </si>
  <si>
    <t>3812OR</t>
  </si>
  <si>
    <t>3812PA</t>
  </si>
  <si>
    <t>3812SC</t>
  </si>
  <si>
    <t>3812TN</t>
  </si>
  <si>
    <t>3812TX</t>
  </si>
  <si>
    <t>3812VA</t>
  </si>
  <si>
    <t>3812WA</t>
  </si>
  <si>
    <t>3812WI</t>
  </si>
  <si>
    <t>3812WY</t>
  </si>
  <si>
    <t>3816GA</t>
  </si>
  <si>
    <t>3816MN</t>
  </si>
  <si>
    <t>3816MS</t>
  </si>
  <si>
    <t>3816NM</t>
  </si>
  <si>
    <t>3816OK</t>
  </si>
  <si>
    <t>3816PA</t>
  </si>
  <si>
    <t>3816VA</t>
  </si>
  <si>
    <t>3818KS</t>
  </si>
  <si>
    <t>3818OK</t>
  </si>
  <si>
    <t>3818WY</t>
  </si>
  <si>
    <t>3829AL</t>
  </si>
  <si>
    <t>3829AR</t>
  </si>
  <si>
    <t>3829AZ</t>
  </si>
  <si>
    <t>3829CA</t>
  </si>
  <si>
    <t>3829CO</t>
  </si>
  <si>
    <t>3829DE</t>
  </si>
  <si>
    <t>3829FL</t>
  </si>
  <si>
    <t>3829GA</t>
  </si>
  <si>
    <t>3829IA</t>
  </si>
  <si>
    <t>3829ID</t>
  </si>
  <si>
    <t>3829IL</t>
  </si>
  <si>
    <t>3829IN</t>
  </si>
  <si>
    <t>3829KS</t>
  </si>
  <si>
    <t>3829KY</t>
  </si>
  <si>
    <t>3829LA</t>
  </si>
  <si>
    <t>3829MA</t>
  </si>
  <si>
    <t>3829MD</t>
  </si>
  <si>
    <t>3829MI</t>
  </si>
  <si>
    <t>3829MN</t>
  </si>
  <si>
    <t>3829MO</t>
  </si>
  <si>
    <t>3829MS</t>
  </si>
  <si>
    <t>3829MT</t>
  </si>
  <si>
    <t>3829NC</t>
  </si>
  <si>
    <t>3829ND</t>
  </si>
  <si>
    <t>3829NE</t>
  </si>
  <si>
    <t>3829NH</t>
  </si>
  <si>
    <t>3829NJ</t>
  </si>
  <si>
    <t>3829NY</t>
  </si>
  <si>
    <t>3829OH</t>
  </si>
  <si>
    <t>3829OK</t>
  </si>
  <si>
    <t>3829OR</t>
  </si>
  <si>
    <t>3829PA</t>
  </si>
  <si>
    <t>3829SC</t>
  </si>
  <si>
    <t>3829SD</t>
  </si>
  <si>
    <t>3829TN</t>
  </si>
  <si>
    <t>3829TX</t>
  </si>
  <si>
    <t>3829UT</t>
  </si>
  <si>
    <t>3829VA</t>
  </si>
  <si>
    <t>3829WA</t>
  </si>
  <si>
    <t>3829WI</t>
  </si>
  <si>
    <t>3829WV</t>
  </si>
  <si>
    <t>3829WY</t>
  </si>
  <si>
    <t>3832OR</t>
  </si>
  <si>
    <t>3836ND</t>
  </si>
  <si>
    <t>4111CA</t>
  </si>
  <si>
    <t>4111MI</t>
  </si>
  <si>
    <t>4111TX</t>
  </si>
  <si>
    <t>4111WY</t>
  </si>
  <si>
    <t>4112CO</t>
  </si>
  <si>
    <t>4119AK</t>
  </si>
  <si>
    <t>4119NJ</t>
  </si>
  <si>
    <t>4119NV</t>
  </si>
  <si>
    <t>4119WY</t>
  </si>
  <si>
    <t>4121AK</t>
  </si>
  <si>
    <t>4121CA</t>
  </si>
  <si>
    <t>4121CO</t>
  </si>
  <si>
    <t>4121FL</t>
  </si>
  <si>
    <t>4121GA</t>
  </si>
  <si>
    <t>4121HI</t>
  </si>
  <si>
    <t>4121IA</t>
  </si>
  <si>
    <t>4121IN</t>
  </si>
  <si>
    <t>4121MA</t>
  </si>
  <si>
    <t>4121MD</t>
  </si>
  <si>
    <t>4121MO</t>
  </si>
  <si>
    <t>4121NH</t>
  </si>
  <si>
    <t>4121NJ</t>
  </si>
  <si>
    <t>4121NV</t>
  </si>
  <si>
    <t>4121NY</t>
  </si>
  <si>
    <t>4121OH</t>
  </si>
  <si>
    <t>4121OK</t>
  </si>
  <si>
    <t>4121RI</t>
  </si>
  <si>
    <t>4121SC</t>
  </si>
  <si>
    <t>4121TX</t>
  </si>
  <si>
    <t>4121UT</t>
  </si>
  <si>
    <t>4121WI</t>
  </si>
  <si>
    <t>4121WY</t>
  </si>
  <si>
    <t>4131KY</t>
  </si>
  <si>
    <t>4131MO</t>
  </si>
  <si>
    <t>4131NY</t>
  </si>
  <si>
    <t>4131OK</t>
  </si>
  <si>
    <t>4131TN</t>
  </si>
  <si>
    <t>4131TX</t>
  </si>
  <si>
    <t>4131WY</t>
  </si>
  <si>
    <t>4214AK</t>
  </si>
  <si>
    <t>4214AL</t>
  </si>
  <si>
    <t>4214AR</t>
  </si>
  <si>
    <t>4214CA</t>
  </si>
  <si>
    <t>4214CO</t>
  </si>
  <si>
    <t>4214FL</t>
  </si>
  <si>
    <t>4214GA</t>
  </si>
  <si>
    <t>4214IA</t>
  </si>
  <si>
    <t>4214ID</t>
  </si>
  <si>
    <t>4214IL</t>
  </si>
  <si>
    <t>4214IN</t>
  </si>
  <si>
    <t>4214KS</t>
  </si>
  <si>
    <t>4214KY</t>
  </si>
  <si>
    <t>4214LA</t>
  </si>
  <si>
    <t>4214MA</t>
  </si>
  <si>
    <t>4214MN</t>
  </si>
  <si>
    <t>4214MO</t>
  </si>
  <si>
    <t>4214NC</t>
  </si>
  <si>
    <t>4214NE</t>
  </si>
  <si>
    <t>4214NJ</t>
  </si>
  <si>
    <t>4214NY</t>
  </si>
  <si>
    <t>4214OH</t>
  </si>
  <si>
    <t>4214OK</t>
  </si>
  <si>
    <t>4214PA</t>
  </si>
  <si>
    <t>4214TN</t>
  </si>
  <si>
    <t>4214TX</t>
  </si>
  <si>
    <t>4214UT</t>
  </si>
  <si>
    <t>4214VA</t>
  </si>
  <si>
    <t>4214WA</t>
  </si>
  <si>
    <t>4214WI</t>
  </si>
  <si>
    <t>4214WY</t>
  </si>
  <si>
    <t>4215CA</t>
  </si>
  <si>
    <t>4215FL</t>
  </si>
  <si>
    <t>4215NJ</t>
  </si>
  <si>
    <t>4215UT</t>
  </si>
  <si>
    <t>4225AR</t>
  </si>
  <si>
    <t>4225CA</t>
  </si>
  <si>
    <t>4225CO</t>
  </si>
  <si>
    <t>4225CT</t>
  </si>
  <si>
    <t>4225FL</t>
  </si>
  <si>
    <t>4225GA</t>
  </si>
  <si>
    <t>4225IA</t>
  </si>
  <si>
    <t>4225IL</t>
  </si>
  <si>
    <t>4225KS</t>
  </si>
  <si>
    <t>4225MN</t>
  </si>
  <si>
    <t>4225MO</t>
  </si>
  <si>
    <t>4225NC</t>
  </si>
  <si>
    <t>4225NE</t>
  </si>
  <si>
    <t>4225NY</t>
  </si>
  <si>
    <t>4225PA</t>
  </si>
  <si>
    <t>4225SC</t>
  </si>
  <si>
    <t>4225WA</t>
  </si>
  <si>
    <t>4225WY</t>
  </si>
  <si>
    <t>4411NV</t>
  </si>
  <si>
    <t>4457AL</t>
  </si>
  <si>
    <t>4457DE</t>
  </si>
  <si>
    <t>4457FL</t>
  </si>
  <si>
    <t>4457MD</t>
  </si>
  <si>
    <t>4457MN</t>
  </si>
  <si>
    <t>4457MO</t>
  </si>
  <si>
    <t>4457NE</t>
  </si>
  <si>
    <t>4457NV</t>
  </si>
  <si>
    <t>4457NY</t>
  </si>
  <si>
    <t>4457OR</t>
  </si>
  <si>
    <t>4457PA</t>
  </si>
  <si>
    <t>4457VA</t>
  </si>
  <si>
    <t>4457WY</t>
  </si>
  <si>
    <t>4468AL</t>
  </si>
  <si>
    <t>4468CA</t>
  </si>
  <si>
    <t>4468CT</t>
  </si>
  <si>
    <t>4468FL</t>
  </si>
  <si>
    <t>4468GA</t>
  </si>
  <si>
    <t>4468IA</t>
  </si>
  <si>
    <t>4468IL</t>
  </si>
  <si>
    <t>4468IN</t>
  </si>
  <si>
    <t>4468LA</t>
  </si>
  <si>
    <t>4468MA</t>
  </si>
  <si>
    <t>4468MD</t>
  </si>
  <si>
    <t>4468MI</t>
  </si>
  <si>
    <t>4468MN</t>
  </si>
  <si>
    <t>4468MO</t>
  </si>
  <si>
    <t>4468NJ</t>
  </si>
  <si>
    <t>4468NY</t>
  </si>
  <si>
    <t>4468OH</t>
  </si>
  <si>
    <t>4468OR</t>
  </si>
  <si>
    <t>4468PA</t>
  </si>
  <si>
    <t>4468RI</t>
  </si>
  <si>
    <t>4468SC</t>
  </si>
  <si>
    <t>4468SD</t>
  </si>
  <si>
    <t>4468TX</t>
  </si>
  <si>
    <t>4468VA</t>
  </si>
  <si>
    <t>4468WA</t>
  </si>
  <si>
    <t>4468WI</t>
  </si>
  <si>
    <t>4468WV</t>
  </si>
  <si>
    <t>4468WY</t>
  </si>
  <si>
    <t>4511FL</t>
  </si>
  <si>
    <t>4511MA</t>
  </si>
  <si>
    <t>4511NV</t>
  </si>
  <si>
    <t>4511OR</t>
  </si>
  <si>
    <t>4511PA</t>
  </si>
  <si>
    <t>4511WA</t>
  </si>
  <si>
    <t>4511WY</t>
  </si>
  <si>
    <t>4722AR</t>
  </si>
  <si>
    <t>4722AZ</t>
  </si>
  <si>
    <t>4722CA</t>
  </si>
  <si>
    <t>4722CO</t>
  </si>
  <si>
    <t>4722FL</t>
  </si>
  <si>
    <t>4722GA</t>
  </si>
  <si>
    <t>4722ID</t>
  </si>
  <si>
    <t>4722LA</t>
  </si>
  <si>
    <t>4722MD</t>
  </si>
  <si>
    <t>4722MO</t>
  </si>
  <si>
    <t>4722NJ</t>
  </si>
  <si>
    <t>4722NV</t>
  </si>
  <si>
    <t>4722NY</t>
  </si>
  <si>
    <t>4722PA</t>
  </si>
  <si>
    <t>4722SC</t>
  </si>
  <si>
    <t>4722UT</t>
  </si>
  <si>
    <t>4722VA</t>
  </si>
  <si>
    <t>4722VT</t>
  </si>
  <si>
    <t>4722WY</t>
  </si>
  <si>
    <t>4724FL</t>
  </si>
  <si>
    <t>4724IA</t>
  </si>
  <si>
    <t>4724MI</t>
  </si>
  <si>
    <t>4724NM</t>
  </si>
  <si>
    <t>4725FL</t>
  </si>
  <si>
    <t>4725TN</t>
  </si>
  <si>
    <t>4725VT</t>
  </si>
  <si>
    <t>4725WY</t>
  </si>
  <si>
    <t>4784SC</t>
  </si>
  <si>
    <t>4789CA</t>
  </si>
  <si>
    <t>4789GA</t>
  </si>
  <si>
    <t>4789MA</t>
  </si>
  <si>
    <t>4789NC</t>
  </si>
  <si>
    <t>4789NJ</t>
  </si>
  <si>
    <t>4789NY</t>
  </si>
  <si>
    <t>4789TX</t>
  </si>
  <si>
    <t>4789WY</t>
  </si>
  <si>
    <t>4812AL</t>
  </si>
  <si>
    <t>4812CA</t>
  </si>
  <si>
    <t>4812CO</t>
  </si>
  <si>
    <t>4812DC</t>
  </si>
  <si>
    <t>4812FL</t>
  </si>
  <si>
    <t>4812GA</t>
  </si>
  <si>
    <t>4812IL</t>
  </si>
  <si>
    <t>4812IN</t>
  </si>
  <si>
    <t>4812KS</t>
  </si>
  <si>
    <t>4812KY</t>
  </si>
  <si>
    <t>4812MA</t>
  </si>
  <si>
    <t>4812MD</t>
  </si>
  <si>
    <t>4812MI</t>
  </si>
  <si>
    <t>4812NC</t>
  </si>
  <si>
    <t>4812NJ</t>
  </si>
  <si>
    <t>4812NM</t>
  </si>
  <si>
    <t>4812NV</t>
  </si>
  <si>
    <t>4812NY</t>
  </si>
  <si>
    <t>4812OH</t>
  </si>
  <si>
    <t>4812OK</t>
  </si>
  <si>
    <t>4812RI</t>
  </si>
  <si>
    <t>4812SC</t>
  </si>
  <si>
    <t>4812TN</t>
  </si>
  <si>
    <t>4812TX</t>
  </si>
  <si>
    <t>4812UT</t>
  </si>
  <si>
    <t>4812WA</t>
  </si>
  <si>
    <t>4812WI</t>
  </si>
  <si>
    <t>4812WY</t>
  </si>
  <si>
    <t>4814FL</t>
  </si>
  <si>
    <t>4814GA</t>
  </si>
  <si>
    <t>4814MN</t>
  </si>
  <si>
    <t>4814NJ</t>
  </si>
  <si>
    <t>4814NY</t>
  </si>
  <si>
    <t>4814OR</t>
  </si>
  <si>
    <t>4814WI</t>
  </si>
  <si>
    <t>4814WY</t>
  </si>
  <si>
    <t>4816AL</t>
  </si>
  <si>
    <t>4816AR</t>
  </si>
  <si>
    <t>4816AZ</t>
  </si>
  <si>
    <t>4816CA</t>
  </si>
  <si>
    <t>4816CO</t>
  </si>
  <si>
    <t>4816CT</t>
  </si>
  <si>
    <t>4816DC</t>
  </si>
  <si>
    <t>4816DE</t>
  </si>
  <si>
    <t>4816FL</t>
  </si>
  <si>
    <t>4816GA</t>
  </si>
  <si>
    <t>4816HI</t>
  </si>
  <si>
    <t>4816IL</t>
  </si>
  <si>
    <t>4816IN</t>
  </si>
  <si>
    <t>4816KS</t>
  </si>
  <si>
    <t>4816LA</t>
  </si>
  <si>
    <t>4816MA</t>
  </si>
  <si>
    <t>4816MD</t>
  </si>
  <si>
    <t>4816ME</t>
  </si>
  <si>
    <t>4816MI</t>
  </si>
  <si>
    <t>4816MN</t>
  </si>
  <si>
    <t>4816MS</t>
  </si>
  <si>
    <t>4816NC</t>
  </si>
  <si>
    <t>4816NH</t>
  </si>
  <si>
    <t>4816NJ</t>
  </si>
  <si>
    <t>4816NV</t>
  </si>
  <si>
    <t>4816NY</t>
  </si>
  <si>
    <t>4816OH</t>
  </si>
  <si>
    <t>4816OK</t>
  </si>
  <si>
    <t>4816OR</t>
  </si>
  <si>
    <t>4816PA</t>
  </si>
  <si>
    <t>4816RI</t>
  </si>
  <si>
    <t>4816SC</t>
  </si>
  <si>
    <t>4816TN</t>
  </si>
  <si>
    <t>4816TX</t>
  </si>
  <si>
    <t>4816VA</t>
  </si>
  <si>
    <t>4816WA</t>
  </si>
  <si>
    <t>4816WI</t>
  </si>
  <si>
    <t>4816WY</t>
  </si>
  <si>
    <t>4899CA</t>
  </si>
  <si>
    <t>4899FL</t>
  </si>
  <si>
    <t>4899PA</t>
  </si>
  <si>
    <t>4899TN</t>
  </si>
  <si>
    <t>4899UT</t>
  </si>
  <si>
    <t>4900AK</t>
  </si>
  <si>
    <t>4900CA</t>
  </si>
  <si>
    <t>4900CO</t>
  </si>
  <si>
    <t>4900FL</t>
  </si>
  <si>
    <t>4900ID</t>
  </si>
  <si>
    <t>4900IL</t>
  </si>
  <si>
    <t>4900MA</t>
  </si>
  <si>
    <t>4900ME</t>
  </si>
  <si>
    <t>4900MI</t>
  </si>
  <si>
    <t>4900MN</t>
  </si>
  <si>
    <t>4900MO</t>
  </si>
  <si>
    <t>4900MS</t>
  </si>
  <si>
    <t>4900NC</t>
  </si>
  <si>
    <t>4900NJ</t>
  </si>
  <si>
    <t>4900OR</t>
  </si>
  <si>
    <t>4900PA</t>
  </si>
  <si>
    <t>4900TX</t>
  </si>
  <si>
    <t>4900VA</t>
  </si>
  <si>
    <t>4900WV</t>
  </si>
  <si>
    <t>4900WY</t>
  </si>
  <si>
    <t>5013AR</t>
  </si>
  <si>
    <t>5013AZ</t>
  </si>
  <si>
    <t>5013CA</t>
  </si>
  <si>
    <t>5013CO</t>
  </si>
  <si>
    <t>5013CT</t>
  </si>
  <si>
    <t>5013FL</t>
  </si>
  <si>
    <t>5013GA</t>
  </si>
  <si>
    <t>5013IA</t>
  </si>
  <si>
    <t>5013ID</t>
  </si>
  <si>
    <t>5013KS</t>
  </si>
  <si>
    <t>5013KY</t>
  </si>
  <si>
    <t>5013MI</t>
  </si>
  <si>
    <t>5013MN</t>
  </si>
  <si>
    <t>5013MO</t>
  </si>
  <si>
    <t>5013MT</t>
  </si>
  <si>
    <t>5013NC</t>
  </si>
  <si>
    <t>5013NJ</t>
  </si>
  <si>
    <t>5013NY</t>
  </si>
  <si>
    <t>5013OH</t>
  </si>
  <si>
    <t>5013OR</t>
  </si>
  <si>
    <t>5013PA</t>
  </si>
  <si>
    <t>5013SC</t>
  </si>
  <si>
    <t>5013TN</t>
  </si>
  <si>
    <t>5013TX</t>
  </si>
  <si>
    <t>5013UT</t>
  </si>
  <si>
    <t>5013VA</t>
  </si>
  <si>
    <t>5013WA</t>
  </si>
  <si>
    <t>5013WI</t>
  </si>
  <si>
    <t>5013WV</t>
  </si>
  <si>
    <t>5013WY</t>
  </si>
  <si>
    <t>5021AR</t>
  </si>
  <si>
    <t>5021AZ</t>
  </si>
  <si>
    <t>5021CA</t>
  </si>
  <si>
    <t>5021FL</t>
  </si>
  <si>
    <t>5021IN</t>
  </si>
  <si>
    <t>5021MI</t>
  </si>
  <si>
    <t>5021NC</t>
  </si>
  <si>
    <t>5021NJ</t>
  </si>
  <si>
    <t>5021PA</t>
  </si>
  <si>
    <t>5021TX</t>
  </si>
  <si>
    <t>5021UT</t>
  </si>
  <si>
    <t>5021WY</t>
  </si>
  <si>
    <t>5039AK</t>
  </si>
  <si>
    <t>5039AZ</t>
  </si>
  <si>
    <t>5039CA</t>
  </si>
  <si>
    <t>5039CO</t>
  </si>
  <si>
    <t>5039CT</t>
  </si>
  <si>
    <t>5039DE</t>
  </si>
  <si>
    <t>5039FL</t>
  </si>
  <si>
    <t>5039GA</t>
  </si>
  <si>
    <t>5039IL</t>
  </si>
  <si>
    <t>5039IN</t>
  </si>
  <si>
    <t>5039MA</t>
  </si>
  <si>
    <t>5039MD</t>
  </si>
  <si>
    <t>5039MI</t>
  </si>
  <si>
    <t>5039MN</t>
  </si>
  <si>
    <t>5039MO</t>
  </si>
  <si>
    <t>5039MS</t>
  </si>
  <si>
    <t>5039MT</t>
  </si>
  <si>
    <t>5039NC</t>
  </si>
  <si>
    <t>5039NH</t>
  </si>
  <si>
    <t>5039NJ</t>
  </si>
  <si>
    <t>5039NM</t>
  </si>
  <si>
    <t>5039NY</t>
  </si>
  <si>
    <t>5039OH</t>
  </si>
  <si>
    <t>5039OK</t>
  </si>
  <si>
    <t>5039OR</t>
  </si>
  <si>
    <t>5039PA</t>
  </si>
  <si>
    <t>5039SD</t>
  </si>
  <si>
    <t>5039TN</t>
  </si>
  <si>
    <t>5039TX</t>
  </si>
  <si>
    <t>5039UT</t>
  </si>
  <si>
    <t>5039VA</t>
  </si>
  <si>
    <t>5039WA</t>
  </si>
  <si>
    <t>5039WI</t>
  </si>
  <si>
    <t>5039WY</t>
  </si>
  <si>
    <t>5044CA</t>
  </si>
  <si>
    <t>5044CO</t>
  </si>
  <si>
    <t>5044FL</t>
  </si>
  <si>
    <t>5044GA</t>
  </si>
  <si>
    <t>5044IL</t>
  </si>
  <si>
    <t>5044MD</t>
  </si>
  <si>
    <t>5044MN</t>
  </si>
  <si>
    <t>5044NC</t>
  </si>
  <si>
    <t>5044NE</t>
  </si>
  <si>
    <t>5044NH</t>
  </si>
  <si>
    <t>5044NJ</t>
  </si>
  <si>
    <t>5044NY</t>
  </si>
  <si>
    <t>5044OH</t>
  </si>
  <si>
    <t>5044PA</t>
  </si>
  <si>
    <t>5044TN</t>
  </si>
  <si>
    <t>5044TX</t>
  </si>
  <si>
    <t>5044VA</t>
  </si>
  <si>
    <t>5044WA</t>
  </si>
  <si>
    <t>5044WI</t>
  </si>
  <si>
    <t>5044WY</t>
  </si>
  <si>
    <t>5045AK</t>
  </si>
  <si>
    <t>5045AL</t>
  </si>
  <si>
    <t>5045AZ</t>
  </si>
  <si>
    <t>5045CA</t>
  </si>
  <si>
    <t>5045CO</t>
  </si>
  <si>
    <t>5045FL</t>
  </si>
  <si>
    <t>5045GA</t>
  </si>
  <si>
    <t>5045IL</t>
  </si>
  <si>
    <t>5045KS</t>
  </si>
  <si>
    <t>5045LA</t>
  </si>
  <si>
    <t>5045MA</t>
  </si>
  <si>
    <t>5045MD</t>
  </si>
  <si>
    <t>5045MI</t>
  </si>
  <si>
    <t>5045MN</t>
  </si>
  <si>
    <t>5045MO</t>
  </si>
  <si>
    <t>5045MS</t>
  </si>
  <si>
    <t>5045NC</t>
  </si>
  <si>
    <t>5045NH</t>
  </si>
  <si>
    <t>5045NJ</t>
  </si>
  <si>
    <t>5045NM</t>
  </si>
  <si>
    <t>5045NY</t>
  </si>
  <si>
    <t>5045OH</t>
  </si>
  <si>
    <t>5045OR</t>
  </si>
  <si>
    <t>5045PA</t>
  </si>
  <si>
    <t>5045SC</t>
  </si>
  <si>
    <t>5045TN</t>
  </si>
  <si>
    <t>5045TX</t>
  </si>
  <si>
    <t>5045UT</t>
  </si>
  <si>
    <t>5045VA</t>
  </si>
  <si>
    <t>5045VT</t>
  </si>
  <si>
    <t>5045WA</t>
  </si>
  <si>
    <t>5045WY</t>
  </si>
  <si>
    <t>5046AK</t>
  </si>
  <si>
    <t>5046AZ</t>
  </si>
  <si>
    <t>5046CA</t>
  </si>
  <si>
    <t>5046CT</t>
  </si>
  <si>
    <t>5046FL</t>
  </si>
  <si>
    <t>5046IL</t>
  </si>
  <si>
    <t>5046IN</t>
  </si>
  <si>
    <t>5046MA</t>
  </si>
  <si>
    <t>5046MI</t>
  </si>
  <si>
    <t>5046MN</t>
  </si>
  <si>
    <t>5046MS</t>
  </si>
  <si>
    <t>5046MT</t>
  </si>
  <si>
    <t>5046NC</t>
  </si>
  <si>
    <t>5046NH</t>
  </si>
  <si>
    <t>5046NJ</t>
  </si>
  <si>
    <t>5046NV</t>
  </si>
  <si>
    <t>5046NY</t>
  </si>
  <si>
    <t>5046OR</t>
  </si>
  <si>
    <t>5046PA</t>
  </si>
  <si>
    <t>5046SC</t>
  </si>
  <si>
    <t>5046TX</t>
  </si>
  <si>
    <t>5046UT</t>
  </si>
  <si>
    <t>5046WI</t>
  </si>
  <si>
    <t>5046WY</t>
  </si>
  <si>
    <t>5047AL</t>
  </si>
  <si>
    <t>5047AR</t>
  </si>
  <si>
    <t>5047AZ</t>
  </si>
  <si>
    <t>5047CA</t>
  </si>
  <si>
    <t>5047CO</t>
  </si>
  <si>
    <t>5047CT</t>
  </si>
  <si>
    <t>5047FL</t>
  </si>
  <si>
    <t>5047GA</t>
  </si>
  <si>
    <t>5047IL</t>
  </si>
  <si>
    <t>5047IN</t>
  </si>
  <si>
    <t>5047KS</t>
  </si>
  <si>
    <t>5047MA</t>
  </si>
  <si>
    <t>5047MI</t>
  </si>
  <si>
    <t>5047MN</t>
  </si>
  <si>
    <t>5047MO</t>
  </si>
  <si>
    <t>5047MS</t>
  </si>
  <si>
    <t>5047NC</t>
  </si>
  <si>
    <t>5047NH</t>
  </si>
  <si>
    <t>5047NJ</t>
  </si>
  <si>
    <t>5047NM</t>
  </si>
  <si>
    <t>5047NV</t>
  </si>
  <si>
    <t>5047NY</t>
  </si>
  <si>
    <t>5047OH</t>
  </si>
  <si>
    <t>5047OK</t>
  </si>
  <si>
    <t>5047OR</t>
  </si>
  <si>
    <t>5047PA</t>
  </si>
  <si>
    <t>5047RI</t>
  </si>
  <si>
    <t>5047SC</t>
  </si>
  <si>
    <t>5047TN</t>
  </si>
  <si>
    <t>5047TX</t>
  </si>
  <si>
    <t>5047UT</t>
  </si>
  <si>
    <t>5047VA</t>
  </si>
  <si>
    <t>5047WA</t>
  </si>
  <si>
    <t>5047WI</t>
  </si>
  <si>
    <t>5047WY</t>
  </si>
  <si>
    <t>5051NJ</t>
  </si>
  <si>
    <t>5051NY</t>
  </si>
  <si>
    <t>5051OH</t>
  </si>
  <si>
    <t>5051PA</t>
  </si>
  <si>
    <t>5051UT</t>
  </si>
  <si>
    <t>5051WY</t>
  </si>
  <si>
    <t>5065AR</t>
  </si>
  <si>
    <t>5065FL</t>
  </si>
  <si>
    <t>5065KY</t>
  </si>
  <si>
    <t>5065MA</t>
  </si>
  <si>
    <t>5065MI</t>
  </si>
  <si>
    <t>5065NJ</t>
  </si>
  <si>
    <t>5065NV</t>
  </si>
  <si>
    <t>5065NY</t>
  </si>
  <si>
    <t>5065PA</t>
  </si>
  <si>
    <t>5065TX</t>
  </si>
  <si>
    <t>5065WI</t>
  </si>
  <si>
    <t>5065WY</t>
  </si>
  <si>
    <t>5072AL</t>
  </si>
  <si>
    <t>5072CA</t>
  </si>
  <si>
    <t>5072DE</t>
  </si>
  <si>
    <t>5072FL</t>
  </si>
  <si>
    <t>5072ID</t>
  </si>
  <si>
    <t>5072IL</t>
  </si>
  <si>
    <t>5072IN</t>
  </si>
  <si>
    <t>5072MD</t>
  </si>
  <si>
    <t>5072MN</t>
  </si>
  <si>
    <t>5072MO</t>
  </si>
  <si>
    <t>5072NJ</t>
  </si>
  <si>
    <t>5072NM</t>
  </si>
  <si>
    <t>5072NY</t>
  </si>
  <si>
    <t>5072OH</t>
  </si>
  <si>
    <t>5072OR</t>
  </si>
  <si>
    <t>5072PA</t>
  </si>
  <si>
    <t>5072TN</t>
  </si>
  <si>
    <t>5072TX</t>
  </si>
  <si>
    <t>5072UT</t>
  </si>
  <si>
    <t>5072VA</t>
  </si>
  <si>
    <t>5072WA</t>
  </si>
  <si>
    <t>5072WY</t>
  </si>
  <si>
    <t>5074AR</t>
  </si>
  <si>
    <t>5074AZ</t>
  </si>
  <si>
    <t>5074CA</t>
  </si>
  <si>
    <t>5074CO</t>
  </si>
  <si>
    <t>5074CT</t>
  </si>
  <si>
    <t>5074FL</t>
  </si>
  <si>
    <t>5074GA</t>
  </si>
  <si>
    <t>5074IL</t>
  </si>
  <si>
    <t>5074IN</t>
  </si>
  <si>
    <t>5074KS</t>
  </si>
  <si>
    <t>5074MA</t>
  </si>
  <si>
    <t>5074MD</t>
  </si>
  <si>
    <t>5074MI</t>
  </si>
  <si>
    <t>5074MN</t>
  </si>
  <si>
    <t>5074MO</t>
  </si>
  <si>
    <t>5074OH</t>
  </si>
  <si>
    <t>5074OR</t>
  </si>
  <si>
    <t>5074TX</t>
  </si>
  <si>
    <t>5074UT</t>
  </si>
  <si>
    <t>5074VA</t>
  </si>
  <si>
    <t>5074WA</t>
  </si>
  <si>
    <t>5074WY</t>
  </si>
  <si>
    <t>5085AK</t>
  </si>
  <si>
    <t>5085AL</t>
  </si>
  <si>
    <t>5085AZ</t>
  </si>
  <si>
    <t>5085CA</t>
  </si>
  <si>
    <t>5085CO</t>
  </si>
  <si>
    <t>5085CT</t>
  </si>
  <si>
    <t>5085FL</t>
  </si>
  <si>
    <t>5085GA</t>
  </si>
  <si>
    <t>5085IA</t>
  </si>
  <si>
    <t>5085ID</t>
  </si>
  <si>
    <t>5085IL</t>
  </si>
  <si>
    <t>5085IN</t>
  </si>
  <si>
    <t>5085KS</t>
  </si>
  <si>
    <t>5085KY</t>
  </si>
  <si>
    <t>5085MA</t>
  </si>
  <si>
    <t>5085MD</t>
  </si>
  <si>
    <t>5085ME</t>
  </si>
  <si>
    <t>5085MI</t>
  </si>
  <si>
    <t>5085MN</t>
  </si>
  <si>
    <t>5085MO</t>
  </si>
  <si>
    <t>5085NC</t>
  </si>
  <si>
    <t>5085ND</t>
  </si>
  <si>
    <t>5085NE</t>
  </si>
  <si>
    <t>5085NH</t>
  </si>
  <si>
    <t>5085NJ</t>
  </si>
  <si>
    <t>5085NM</t>
  </si>
  <si>
    <t>5085NV</t>
  </si>
  <si>
    <t>5085NY</t>
  </si>
  <si>
    <t>5085OH</t>
  </si>
  <si>
    <t>5085OK</t>
  </si>
  <si>
    <t>5085OR</t>
  </si>
  <si>
    <t>5085PA</t>
  </si>
  <si>
    <t>5085TN</t>
  </si>
  <si>
    <t>5085TX</t>
  </si>
  <si>
    <t>5085UT</t>
  </si>
  <si>
    <t>5085VA</t>
  </si>
  <si>
    <t>5085WA</t>
  </si>
  <si>
    <t>5085WI</t>
  </si>
  <si>
    <t>5085WV</t>
  </si>
  <si>
    <t>5085WY</t>
  </si>
  <si>
    <t>5094IN</t>
  </si>
  <si>
    <t>5094NC</t>
  </si>
  <si>
    <t>5094NJ</t>
  </si>
  <si>
    <t>5094NY</t>
  </si>
  <si>
    <t>5094TN</t>
  </si>
  <si>
    <t>5094TX</t>
  </si>
  <si>
    <t>5099CA</t>
  </si>
  <si>
    <t>5099CO</t>
  </si>
  <si>
    <t>5099DE</t>
  </si>
  <si>
    <t>5099FL</t>
  </si>
  <si>
    <t>5099GA</t>
  </si>
  <si>
    <t>5099ID</t>
  </si>
  <si>
    <t>5099IL</t>
  </si>
  <si>
    <t>5099IN</t>
  </si>
  <si>
    <t>5099KS</t>
  </si>
  <si>
    <t>5099LA</t>
  </si>
  <si>
    <t>5099MA</t>
  </si>
  <si>
    <t>5099ME</t>
  </si>
  <si>
    <t>5099MI</t>
  </si>
  <si>
    <t>5099MN</t>
  </si>
  <si>
    <t>5099MO</t>
  </si>
  <si>
    <t>5099NC</t>
  </si>
  <si>
    <t>5099NJ</t>
  </si>
  <si>
    <t>5099NY</t>
  </si>
  <si>
    <t>5099OH</t>
  </si>
  <si>
    <t>5099PA</t>
  </si>
  <si>
    <t>5099RI</t>
  </si>
  <si>
    <t>5099TX</t>
  </si>
  <si>
    <t>5099UT</t>
  </si>
  <si>
    <t>5099VA</t>
  </si>
  <si>
    <t>5099VT</t>
  </si>
  <si>
    <t>5099WI</t>
  </si>
  <si>
    <t>5099WY</t>
  </si>
  <si>
    <t>5111AL</t>
  </si>
  <si>
    <t>5111AZ</t>
  </si>
  <si>
    <t>5111CA</t>
  </si>
  <si>
    <t>5111CO</t>
  </si>
  <si>
    <t>5111CT</t>
  </si>
  <si>
    <t>5111FL</t>
  </si>
  <si>
    <t>5111GA</t>
  </si>
  <si>
    <t>5111IN</t>
  </si>
  <si>
    <t>5111MA</t>
  </si>
  <si>
    <t>5111MD</t>
  </si>
  <si>
    <t>5111MI</t>
  </si>
  <si>
    <t>5111MN</t>
  </si>
  <si>
    <t>5111NC</t>
  </si>
  <si>
    <t>5111NJ</t>
  </si>
  <si>
    <t>5111NV</t>
  </si>
  <si>
    <t>5111NY</t>
  </si>
  <si>
    <t>5111OK</t>
  </si>
  <si>
    <t>5111PA</t>
  </si>
  <si>
    <t>5111RI</t>
  </si>
  <si>
    <t>5111SC</t>
  </si>
  <si>
    <t>5111TN</t>
  </si>
  <si>
    <t>5111TX</t>
  </si>
  <si>
    <t>5111UT</t>
  </si>
  <si>
    <t>5111WA</t>
  </si>
  <si>
    <t>5111WI</t>
  </si>
  <si>
    <t>5111WY</t>
  </si>
  <si>
    <t>5122CA</t>
  </si>
  <si>
    <t>5122MD</t>
  </si>
  <si>
    <t>5122NJ</t>
  </si>
  <si>
    <t>5122NY</t>
  </si>
  <si>
    <t>5122PA</t>
  </si>
  <si>
    <t>5122TN</t>
  </si>
  <si>
    <t>5122TX</t>
  </si>
  <si>
    <t>5122WY</t>
  </si>
  <si>
    <t>5131AL</t>
  </si>
  <si>
    <t>5131CA</t>
  </si>
  <si>
    <t>5131FL</t>
  </si>
  <si>
    <t>5131IN</t>
  </si>
  <si>
    <t>5131NJ</t>
  </si>
  <si>
    <t>5131WA</t>
  </si>
  <si>
    <t>5131WY</t>
  </si>
  <si>
    <t>5137CA</t>
  </si>
  <si>
    <t>5137GA</t>
  </si>
  <si>
    <t>5137IL</t>
  </si>
  <si>
    <t>5137IN</t>
  </si>
  <si>
    <t>5137LA</t>
  </si>
  <si>
    <t>5137MA</t>
  </si>
  <si>
    <t>5137MD</t>
  </si>
  <si>
    <t>5137MS</t>
  </si>
  <si>
    <t>5137NJ</t>
  </si>
  <si>
    <t>5137NY</t>
  </si>
  <si>
    <t>5137PA</t>
  </si>
  <si>
    <t>5137RI</t>
  </si>
  <si>
    <t>5137WA</t>
  </si>
  <si>
    <t>5137WY</t>
  </si>
  <si>
    <t>5139AZ</t>
  </si>
  <si>
    <t>5139CA</t>
  </si>
  <si>
    <t>5139FL</t>
  </si>
  <si>
    <t>5139GA</t>
  </si>
  <si>
    <t>5139IL</t>
  </si>
  <si>
    <t>5139MA</t>
  </si>
  <si>
    <t>5139MI</t>
  </si>
  <si>
    <t>5139NC</t>
  </si>
  <si>
    <t>5139NJ</t>
  </si>
  <si>
    <t>5139NY</t>
  </si>
  <si>
    <t>5139OH</t>
  </si>
  <si>
    <t>5139PA</t>
  </si>
  <si>
    <t>5139TX</t>
  </si>
  <si>
    <t>5139UT</t>
  </si>
  <si>
    <t>5139WY</t>
  </si>
  <si>
    <t>5169FL</t>
  </si>
  <si>
    <t>5169GA</t>
  </si>
  <si>
    <t>5169TN</t>
  </si>
  <si>
    <t>5172AR</t>
  </si>
  <si>
    <t>5172IN</t>
  </si>
  <si>
    <t>5172NC</t>
  </si>
  <si>
    <t>5172NJ</t>
  </si>
  <si>
    <t>5172OR</t>
  </si>
  <si>
    <t>5172WY</t>
  </si>
  <si>
    <t>5192AK</t>
  </si>
  <si>
    <t>5192AR</t>
  </si>
  <si>
    <t>5192AZ</t>
  </si>
  <si>
    <t>5192CA</t>
  </si>
  <si>
    <t>5192CO</t>
  </si>
  <si>
    <t>5192CT</t>
  </si>
  <si>
    <t>5192DC</t>
  </si>
  <si>
    <t>5192DE</t>
  </si>
  <si>
    <t>5192FL</t>
  </si>
  <si>
    <t>5192GA</t>
  </si>
  <si>
    <t>5192IL</t>
  </si>
  <si>
    <t>5192IN</t>
  </si>
  <si>
    <t>5192KY</t>
  </si>
  <si>
    <t>5192LA</t>
  </si>
  <si>
    <t>5192MA</t>
  </si>
  <si>
    <t>5192MD</t>
  </si>
  <si>
    <t>5192MI</t>
  </si>
  <si>
    <t>5192MO</t>
  </si>
  <si>
    <t>5192MS</t>
  </si>
  <si>
    <t>5192NC</t>
  </si>
  <si>
    <t>5192NE</t>
  </si>
  <si>
    <t>5192NJ</t>
  </si>
  <si>
    <t>5192NV</t>
  </si>
  <si>
    <t>5192NY</t>
  </si>
  <si>
    <t>5192OH</t>
  </si>
  <si>
    <t>5192OK</t>
  </si>
  <si>
    <t>5192OR</t>
  </si>
  <si>
    <t>5192SC</t>
  </si>
  <si>
    <t>5192TN</t>
  </si>
  <si>
    <t>5192TX</t>
  </si>
  <si>
    <t>5192VA</t>
  </si>
  <si>
    <t>5192WA</t>
  </si>
  <si>
    <t>5192WI</t>
  </si>
  <si>
    <t>5192WY</t>
  </si>
  <si>
    <t>5193AL</t>
  </si>
  <si>
    <t>5193CA</t>
  </si>
  <si>
    <t>5193CO</t>
  </si>
  <si>
    <t>5193CT</t>
  </si>
  <si>
    <t>5193FL</t>
  </si>
  <si>
    <t>5193ID</t>
  </si>
  <si>
    <t>5193IL</t>
  </si>
  <si>
    <t>5193IN</t>
  </si>
  <si>
    <t>5193KS</t>
  </si>
  <si>
    <t>5193MI</t>
  </si>
  <si>
    <t>5193MO</t>
  </si>
  <si>
    <t>5193NC</t>
  </si>
  <si>
    <t>5193NJ</t>
  </si>
  <si>
    <t>5193NY</t>
  </si>
  <si>
    <t>5193OH</t>
  </si>
  <si>
    <t>5193OR</t>
  </si>
  <si>
    <t>5193PA</t>
  </si>
  <si>
    <t>5193TX</t>
  </si>
  <si>
    <t>5193VT</t>
  </si>
  <si>
    <t>5193WI</t>
  </si>
  <si>
    <t>5193WY</t>
  </si>
  <si>
    <t>5198GA</t>
  </si>
  <si>
    <t>5198IL</t>
  </si>
  <si>
    <t>5198IN</t>
  </si>
  <si>
    <t>5198NC</t>
  </si>
  <si>
    <t>5198NY</t>
  </si>
  <si>
    <t>5198PA</t>
  </si>
  <si>
    <t>5198TX</t>
  </si>
  <si>
    <t>5198UT</t>
  </si>
  <si>
    <t>5198VA</t>
  </si>
  <si>
    <t>5198WI</t>
  </si>
  <si>
    <t>5198WY</t>
  </si>
  <si>
    <t>5199AL</t>
  </si>
  <si>
    <t>5199CA</t>
  </si>
  <si>
    <t>5199MA</t>
  </si>
  <si>
    <t>5199NC</t>
  </si>
  <si>
    <t>5199NY</t>
  </si>
  <si>
    <t>5199UT</t>
  </si>
  <si>
    <t>5199VA</t>
  </si>
  <si>
    <t>5199WY</t>
  </si>
  <si>
    <t>5200AZ</t>
  </si>
  <si>
    <t>5200CA</t>
  </si>
  <si>
    <t>5200FL</t>
  </si>
  <si>
    <t>5200GA</t>
  </si>
  <si>
    <t>5200IL</t>
  </si>
  <si>
    <t>5200KY</t>
  </si>
  <si>
    <t>5200NC</t>
  </si>
  <si>
    <t>5200NJ</t>
  </si>
  <si>
    <t>5200NV</t>
  </si>
  <si>
    <t>5200NY</t>
  </si>
  <si>
    <t>5200OH</t>
  </si>
  <si>
    <t>5200PA</t>
  </si>
  <si>
    <t>5200TN</t>
  </si>
  <si>
    <t>5200TX</t>
  </si>
  <si>
    <t>5200VA</t>
  </si>
  <si>
    <t>5200WA</t>
  </si>
  <si>
    <t>5200WY</t>
  </si>
  <si>
    <t>5211AL</t>
  </si>
  <si>
    <t>5211AR</t>
  </si>
  <si>
    <t>5211CA</t>
  </si>
  <si>
    <t>5211CO</t>
  </si>
  <si>
    <t>5211CT</t>
  </si>
  <si>
    <t>5211DE</t>
  </si>
  <si>
    <t>5211FL</t>
  </si>
  <si>
    <t>5211GA</t>
  </si>
  <si>
    <t>5211IL</t>
  </si>
  <si>
    <t>5211IN</t>
  </si>
  <si>
    <t>5211KS</t>
  </si>
  <si>
    <t>5211KY</t>
  </si>
  <si>
    <t>5211LA</t>
  </si>
  <si>
    <t>5211MA</t>
  </si>
  <si>
    <t>5211MI</t>
  </si>
  <si>
    <t>5211MN</t>
  </si>
  <si>
    <t>5211MO</t>
  </si>
  <si>
    <t>5211MS</t>
  </si>
  <si>
    <t>5211MT</t>
  </si>
  <si>
    <t>5211NC</t>
  </si>
  <si>
    <t>5211ND</t>
  </si>
  <si>
    <t>5211NE</t>
  </si>
  <si>
    <t>5211NH</t>
  </si>
  <si>
    <t>5211NJ</t>
  </si>
  <si>
    <t>5211NM</t>
  </si>
  <si>
    <t>5211NY</t>
  </si>
  <si>
    <t>5211OH</t>
  </si>
  <si>
    <t>5211OK</t>
  </si>
  <si>
    <t>5211PA</t>
  </si>
  <si>
    <t>5211RI</t>
  </si>
  <si>
    <t>5211SC</t>
  </si>
  <si>
    <t>5211SD</t>
  </si>
  <si>
    <t>5211TN</t>
  </si>
  <si>
    <t>5211TX</t>
  </si>
  <si>
    <t>5211UT</t>
  </si>
  <si>
    <t>5211WI</t>
  </si>
  <si>
    <t>5211WY</t>
  </si>
  <si>
    <t>5231AL</t>
  </si>
  <si>
    <t>5231AR</t>
  </si>
  <si>
    <t>5231CO</t>
  </si>
  <si>
    <t>5231CT</t>
  </si>
  <si>
    <t>5231FL</t>
  </si>
  <si>
    <t>5231IL</t>
  </si>
  <si>
    <t>5231NJ</t>
  </si>
  <si>
    <t>5231NY</t>
  </si>
  <si>
    <t>5231OH</t>
  </si>
  <si>
    <t>5231OR</t>
  </si>
  <si>
    <t>5231TX</t>
  </si>
  <si>
    <t>5231WY</t>
  </si>
  <si>
    <t>5251AK</t>
  </si>
  <si>
    <t>5251AL</t>
  </si>
  <si>
    <t>5251AR</t>
  </si>
  <si>
    <t>5251AZ</t>
  </si>
  <si>
    <t>5251CA</t>
  </si>
  <si>
    <t>5251CO</t>
  </si>
  <si>
    <t>5251CT</t>
  </si>
  <si>
    <t>5251FL</t>
  </si>
  <si>
    <t>5251GA</t>
  </si>
  <si>
    <t>5251IA</t>
  </si>
  <si>
    <t>5251IL</t>
  </si>
  <si>
    <t>5251IN</t>
  </si>
  <si>
    <t>5251KS</t>
  </si>
  <si>
    <t>5251KY</t>
  </si>
  <si>
    <t>5251LA</t>
  </si>
  <si>
    <t>5251MA</t>
  </si>
  <si>
    <t>5251MD</t>
  </si>
  <si>
    <t>5251MI</t>
  </si>
  <si>
    <t>5251MN</t>
  </si>
  <si>
    <t>5251MO</t>
  </si>
  <si>
    <t>5251MS</t>
  </si>
  <si>
    <t>5251MT</t>
  </si>
  <si>
    <t>5251NC</t>
  </si>
  <si>
    <t>5251NE</t>
  </si>
  <si>
    <t>5251NJ</t>
  </si>
  <si>
    <t>5251NM</t>
  </si>
  <si>
    <t>5251NV</t>
  </si>
  <si>
    <t>5251NY</t>
  </si>
  <si>
    <t>5251OH</t>
  </si>
  <si>
    <t>5251OK</t>
  </si>
  <si>
    <t>5251OR</t>
  </si>
  <si>
    <t>5251PA</t>
  </si>
  <si>
    <t>5251RI</t>
  </si>
  <si>
    <t>5251SC</t>
  </si>
  <si>
    <t>5251TN</t>
  </si>
  <si>
    <t>5251TX</t>
  </si>
  <si>
    <t>5251UT</t>
  </si>
  <si>
    <t>5251VA</t>
  </si>
  <si>
    <t>5251WA</t>
  </si>
  <si>
    <t>5251WI</t>
  </si>
  <si>
    <t>5251WV</t>
  </si>
  <si>
    <t>5251WY</t>
  </si>
  <si>
    <t>5261AK</t>
  </si>
  <si>
    <t>5261AL</t>
  </si>
  <si>
    <t>5261CA</t>
  </si>
  <si>
    <t>5261CO</t>
  </si>
  <si>
    <t>5261CT</t>
  </si>
  <si>
    <t>5261DE</t>
  </si>
  <si>
    <t>5261FL</t>
  </si>
  <si>
    <t>5261GA</t>
  </si>
  <si>
    <t>5261HI</t>
  </si>
  <si>
    <t>5261IA</t>
  </si>
  <si>
    <t>5261IL</t>
  </si>
  <si>
    <t>5261IN</t>
  </si>
  <si>
    <t>5261KY</t>
  </si>
  <si>
    <t>5261LA</t>
  </si>
  <si>
    <t>5261MA</t>
  </si>
  <si>
    <t>5261MD</t>
  </si>
  <si>
    <t>5261ME</t>
  </si>
  <si>
    <t>5261MI</t>
  </si>
  <si>
    <t>5261MN</t>
  </si>
  <si>
    <t>5261MO</t>
  </si>
  <si>
    <t>5261MS</t>
  </si>
  <si>
    <t>5261MT</t>
  </si>
  <si>
    <t>5261NC</t>
  </si>
  <si>
    <t>5261ND</t>
  </si>
  <si>
    <t>5261NE</t>
  </si>
  <si>
    <t>5261NH</t>
  </si>
  <si>
    <t>5261NJ</t>
  </si>
  <si>
    <t>5261NV</t>
  </si>
  <si>
    <t>5261NY</t>
  </si>
  <si>
    <t>5261OH</t>
  </si>
  <si>
    <t>5261OK</t>
  </si>
  <si>
    <t>5261OR</t>
  </si>
  <si>
    <t>5261PA</t>
  </si>
  <si>
    <t>5261SC</t>
  </si>
  <si>
    <t>5261SD</t>
  </si>
  <si>
    <t>5261TN</t>
  </si>
  <si>
    <t>5261TX</t>
  </si>
  <si>
    <t>5261UT</t>
  </si>
  <si>
    <t>5261VA</t>
  </si>
  <si>
    <t>5261WA</t>
  </si>
  <si>
    <t>5261WI</t>
  </si>
  <si>
    <t>5261WV</t>
  </si>
  <si>
    <t>5261WY</t>
  </si>
  <si>
    <t>5271TN</t>
  </si>
  <si>
    <t>5300CA</t>
  </si>
  <si>
    <t>5300CO</t>
  </si>
  <si>
    <t>5300MN</t>
  </si>
  <si>
    <t>5300NJ</t>
  </si>
  <si>
    <t>5300PA</t>
  </si>
  <si>
    <t>5300TX</t>
  </si>
  <si>
    <t>5300WY</t>
  </si>
  <si>
    <t>5310AL</t>
  </si>
  <si>
    <t>5310AR</t>
  </si>
  <si>
    <t>5310AZ</t>
  </si>
  <si>
    <t>5310CA</t>
  </si>
  <si>
    <t>5310FL</t>
  </si>
  <si>
    <t>5310GA</t>
  </si>
  <si>
    <t>5310ID</t>
  </si>
  <si>
    <t>5310IL</t>
  </si>
  <si>
    <t>5310IN</t>
  </si>
  <si>
    <t>5310KY</t>
  </si>
  <si>
    <t>5310MA</t>
  </si>
  <si>
    <t>5310MD</t>
  </si>
  <si>
    <t>5310MI</t>
  </si>
  <si>
    <t>5310MN</t>
  </si>
  <si>
    <t>5310MO</t>
  </si>
  <si>
    <t>5310NC</t>
  </si>
  <si>
    <t>5310NJ</t>
  </si>
  <si>
    <t>5310NV</t>
  </si>
  <si>
    <t>5310NY</t>
  </si>
  <si>
    <t>5310OH</t>
  </si>
  <si>
    <t>5310OR</t>
  </si>
  <si>
    <t>5310PA</t>
  </si>
  <si>
    <t>5310SC</t>
  </si>
  <si>
    <t>5310TN</t>
  </si>
  <si>
    <t>5310TX</t>
  </si>
  <si>
    <t>5310WA</t>
  </si>
  <si>
    <t>5310WI</t>
  </si>
  <si>
    <t>5310WV</t>
  </si>
  <si>
    <t>5310WY</t>
  </si>
  <si>
    <t>5311FL</t>
  </si>
  <si>
    <t>5311MD</t>
  </si>
  <si>
    <t>5311ME</t>
  </si>
  <si>
    <t>5311MS</t>
  </si>
  <si>
    <t>5311NJ</t>
  </si>
  <si>
    <t>5311NM</t>
  </si>
  <si>
    <t>5311NY</t>
  </si>
  <si>
    <t>5311OH</t>
  </si>
  <si>
    <t>5311SC</t>
  </si>
  <si>
    <t>5311WY</t>
  </si>
  <si>
    <t>53310</t>
  </si>
  <si>
    <t>5331AK</t>
  </si>
  <si>
    <t>5331AL</t>
  </si>
  <si>
    <t>5331AR</t>
  </si>
  <si>
    <t>5331AZ</t>
  </si>
  <si>
    <t>5331CA</t>
  </si>
  <si>
    <t>5331CO</t>
  </si>
  <si>
    <t>5331CT</t>
  </si>
  <si>
    <t>5331DE</t>
  </si>
  <si>
    <t>5331FL</t>
  </si>
  <si>
    <t>5331GA</t>
  </si>
  <si>
    <t>5331IA</t>
  </si>
  <si>
    <t>5331ID</t>
  </si>
  <si>
    <t>5331IL</t>
  </si>
  <si>
    <t>5331IN</t>
  </si>
  <si>
    <t>5331KS</t>
  </si>
  <si>
    <t>5331KY</t>
  </si>
  <si>
    <t>5331LA</t>
  </si>
  <si>
    <t>5331MA</t>
  </si>
  <si>
    <t>5331MD</t>
  </si>
  <si>
    <t>5331MI</t>
  </si>
  <si>
    <t>5331MN</t>
  </si>
  <si>
    <t>5331MO</t>
  </si>
  <si>
    <t>5331MS</t>
  </si>
  <si>
    <t>5331MT</t>
  </si>
  <si>
    <t>5331NC</t>
  </si>
  <si>
    <t>5331NE</t>
  </si>
  <si>
    <t>5331NH</t>
  </si>
  <si>
    <t>5331NJ</t>
  </si>
  <si>
    <t>5331NM</t>
  </si>
  <si>
    <t>5331NV</t>
  </si>
  <si>
    <t>5331NY</t>
  </si>
  <si>
    <t>5331OH</t>
  </si>
  <si>
    <t>5331OK</t>
  </si>
  <si>
    <t>5331OR</t>
  </si>
  <si>
    <t>5331PA</t>
  </si>
  <si>
    <t>5331PR</t>
  </si>
  <si>
    <t>5331SC</t>
  </si>
  <si>
    <t>5331SD</t>
  </si>
  <si>
    <t>5331TN</t>
  </si>
  <si>
    <t>5331TX</t>
  </si>
  <si>
    <t>5331UT</t>
  </si>
  <si>
    <t>5331VA</t>
  </si>
  <si>
    <t>5331VT</t>
  </si>
  <si>
    <t>5331WA</t>
  </si>
  <si>
    <t>5331WI</t>
  </si>
  <si>
    <t>5331WV</t>
  </si>
  <si>
    <t>5331WY</t>
  </si>
  <si>
    <t>53990</t>
  </si>
  <si>
    <t>5399AK</t>
  </si>
  <si>
    <t>5399AL</t>
  </si>
  <si>
    <t>5399AR</t>
  </si>
  <si>
    <t>5399AZ</t>
  </si>
  <si>
    <t>5399CA</t>
  </si>
  <si>
    <t>5399CO</t>
  </si>
  <si>
    <t>5399CT</t>
  </si>
  <si>
    <t>5399DC</t>
  </si>
  <si>
    <t>5399DE</t>
  </si>
  <si>
    <t>5399FL</t>
  </si>
  <si>
    <t>5399GA</t>
  </si>
  <si>
    <t>5399HI</t>
  </si>
  <si>
    <t>5399IA</t>
  </si>
  <si>
    <t>5399ID</t>
  </si>
  <si>
    <t>5399IL</t>
  </si>
  <si>
    <t>5399IN</t>
  </si>
  <si>
    <t>5399KS</t>
  </si>
  <si>
    <t>5399KY</t>
  </si>
  <si>
    <t>5399LA</t>
  </si>
  <si>
    <t>5399MA</t>
  </si>
  <si>
    <t>5399MD</t>
  </si>
  <si>
    <t>5399ME</t>
  </si>
  <si>
    <t>5399MI</t>
  </si>
  <si>
    <t>5399MN</t>
  </si>
  <si>
    <t>5399MO</t>
  </si>
  <si>
    <t>5399MS</t>
  </si>
  <si>
    <t>5399MT</t>
  </si>
  <si>
    <t>5399NC</t>
  </si>
  <si>
    <t>5399NE</t>
  </si>
  <si>
    <t>5399NH</t>
  </si>
  <si>
    <t>5399NJ</t>
  </si>
  <si>
    <t>5399NM</t>
  </si>
  <si>
    <t>5399NV</t>
  </si>
  <si>
    <t>5399NY</t>
  </si>
  <si>
    <t>5399OH</t>
  </si>
  <si>
    <t>5399OK</t>
  </si>
  <si>
    <t>5399OR</t>
  </si>
  <si>
    <t>5399PA</t>
  </si>
  <si>
    <t>5399SC</t>
  </si>
  <si>
    <t>5399SD</t>
  </si>
  <si>
    <t>5399TN</t>
  </si>
  <si>
    <t>5399TX</t>
  </si>
  <si>
    <t>5399UT</t>
  </si>
  <si>
    <t>5399VA</t>
  </si>
  <si>
    <t>5399VT</t>
  </si>
  <si>
    <t>5399WA</t>
  </si>
  <si>
    <t>5399WI</t>
  </si>
  <si>
    <t>5399WV</t>
  </si>
  <si>
    <t>5399WY</t>
  </si>
  <si>
    <t>54110</t>
  </si>
  <si>
    <t>5411AK</t>
  </si>
  <si>
    <t>5411AL</t>
  </si>
  <si>
    <t>5411AZ</t>
  </si>
  <si>
    <t>5411CA</t>
  </si>
  <si>
    <t>5411CT</t>
  </si>
  <si>
    <t>5411DE</t>
  </si>
  <si>
    <t>5411FL</t>
  </si>
  <si>
    <t>5411GA</t>
  </si>
  <si>
    <t>5411IA</t>
  </si>
  <si>
    <t>5411ID</t>
  </si>
  <si>
    <t>5411IN</t>
  </si>
  <si>
    <t>5411KS</t>
  </si>
  <si>
    <t>5411MA</t>
  </si>
  <si>
    <t>5411MD</t>
  </si>
  <si>
    <t>5411MI</t>
  </si>
  <si>
    <t>5411MN</t>
  </si>
  <si>
    <t>5411MO</t>
  </si>
  <si>
    <t>5411NC</t>
  </si>
  <si>
    <t>5411ND</t>
  </si>
  <si>
    <t>5411NE</t>
  </si>
  <si>
    <t>5411NH</t>
  </si>
  <si>
    <t>5411NJ</t>
  </si>
  <si>
    <t>5411NV</t>
  </si>
  <si>
    <t>5411NY</t>
  </si>
  <si>
    <t>5411OH</t>
  </si>
  <si>
    <t>5411OR</t>
  </si>
  <si>
    <t>5411PA</t>
  </si>
  <si>
    <t>5411RI</t>
  </si>
  <si>
    <t>5411SC</t>
  </si>
  <si>
    <t>5411TN</t>
  </si>
  <si>
    <t>5411TX</t>
  </si>
  <si>
    <t>5411VA</t>
  </si>
  <si>
    <t>5411WA</t>
  </si>
  <si>
    <t>5411WI</t>
  </si>
  <si>
    <t>5411WV</t>
  </si>
  <si>
    <t>5411WY</t>
  </si>
  <si>
    <t>5422AK</t>
  </si>
  <si>
    <t>5422AL</t>
  </si>
  <si>
    <t>5422AR</t>
  </si>
  <si>
    <t>5422AZ</t>
  </si>
  <si>
    <t>5422CA</t>
  </si>
  <si>
    <t>5422CO</t>
  </si>
  <si>
    <t>5422CT</t>
  </si>
  <si>
    <t>5422DE</t>
  </si>
  <si>
    <t>5422FL</t>
  </si>
  <si>
    <t>5422IL</t>
  </si>
  <si>
    <t>5422KS</t>
  </si>
  <si>
    <t>5422LA</t>
  </si>
  <si>
    <t>5422MA</t>
  </si>
  <si>
    <t>5422MD</t>
  </si>
  <si>
    <t>5422MI</t>
  </si>
  <si>
    <t>5422MN</t>
  </si>
  <si>
    <t>5422MO</t>
  </si>
  <si>
    <t>5422MS</t>
  </si>
  <si>
    <t>5422MT</t>
  </si>
  <si>
    <t>5422NC</t>
  </si>
  <si>
    <t>5422ND</t>
  </si>
  <si>
    <t>5422NE</t>
  </si>
  <si>
    <t>5422NJ</t>
  </si>
  <si>
    <t>5422NM</t>
  </si>
  <si>
    <t>5422NV</t>
  </si>
  <si>
    <t>5422NY</t>
  </si>
  <si>
    <t>5422OH</t>
  </si>
  <si>
    <t>5422OK</t>
  </si>
  <si>
    <t>5422PA</t>
  </si>
  <si>
    <t>5422RI</t>
  </si>
  <si>
    <t>5422SC</t>
  </si>
  <si>
    <t>5422TN</t>
  </si>
  <si>
    <t>5422TX</t>
  </si>
  <si>
    <t>5422UT</t>
  </si>
  <si>
    <t>5422VA</t>
  </si>
  <si>
    <t>5422WI</t>
  </si>
  <si>
    <t>5422WV</t>
  </si>
  <si>
    <t>5422WY</t>
  </si>
  <si>
    <t>5441AL</t>
  </si>
  <si>
    <t>5441AR</t>
  </si>
  <si>
    <t>5441AZ</t>
  </si>
  <si>
    <t>5441CA</t>
  </si>
  <si>
    <t>5441DE</t>
  </si>
  <si>
    <t>5441FL</t>
  </si>
  <si>
    <t>5441GA</t>
  </si>
  <si>
    <t>5441IA</t>
  </si>
  <si>
    <t>5441ID</t>
  </si>
  <si>
    <t>5441IL</t>
  </si>
  <si>
    <t>5441IN</t>
  </si>
  <si>
    <t>5441KS</t>
  </si>
  <si>
    <t>5441LA</t>
  </si>
  <si>
    <t>5441MA</t>
  </si>
  <si>
    <t>5441MD</t>
  </si>
  <si>
    <t>5441MI</t>
  </si>
  <si>
    <t>5441MN</t>
  </si>
  <si>
    <t>5441MO</t>
  </si>
  <si>
    <t>5441MS</t>
  </si>
  <si>
    <t>5441NC</t>
  </si>
  <si>
    <t>5441NJ</t>
  </si>
  <si>
    <t>5441NM</t>
  </si>
  <si>
    <t>5441NV</t>
  </si>
  <si>
    <t>5441NY</t>
  </si>
  <si>
    <t>5441OH</t>
  </si>
  <si>
    <t>5441OK</t>
  </si>
  <si>
    <t>5441OR</t>
  </si>
  <si>
    <t>5441PA</t>
  </si>
  <si>
    <t>5441SC</t>
  </si>
  <si>
    <t>5441TN</t>
  </si>
  <si>
    <t>5441TX</t>
  </si>
  <si>
    <t>5441UT</t>
  </si>
  <si>
    <t>5441VA</t>
  </si>
  <si>
    <t>5441WA</t>
  </si>
  <si>
    <t>5441WI</t>
  </si>
  <si>
    <t>5441WY</t>
  </si>
  <si>
    <t>5451CA</t>
  </si>
  <si>
    <t>5451GA</t>
  </si>
  <si>
    <t>5451KY</t>
  </si>
  <si>
    <t>5451MI</t>
  </si>
  <si>
    <t>5451NJ</t>
  </si>
  <si>
    <t>5451NV</t>
  </si>
  <si>
    <t>5451NY</t>
  </si>
  <si>
    <t>5451PA</t>
  </si>
  <si>
    <t>5451TX</t>
  </si>
  <si>
    <t>5451UT</t>
  </si>
  <si>
    <t>5451WI</t>
  </si>
  <si>
    <t>5462AL</t>
  </si>
  <si>
    <t>5462AR</t>
  </si>
  <si>
    <t>5462AZ</t>
  </si>
  <si>
    <t>5462CA</t>
  </si>
  <si>
    <t>5462CT</t>
  </si>
  <si>
    <t>5462FL</t>
  </si>
  <si>
    <t>5462GA</t>
  </si>
  <si>
    <t>5462HI</t>
  </si>
  <si>
    <t>5462IL</t>
  </si>
  <si>
    <t>5462IN</t>
  </si>
  <si>
    <t>5462KS</t>
  </si>
  <si>
    <t>5462KY</t>
  </si>
  <si>
    <t>5462LA</t>
  </si>
  <si>
    <t>5462MA</t>
  </si>
  <si>
    <t>5462MD</t>
  </si>
  <si>
    <t>5462MI</t>
  </si>
  <si>
    <t>5462MN</t>
  </si>
  <si>
    <t>5462MO</t>
  </si>
  <si>
    <t>5462MS</t>
  </si>
  <si>
    <t>5462NC</t>
  </si>
  <si>
    <t>5462NJ</t>
  </si>
  <si>
    <t>5462NV</t>
  </si>
  <si>
    <t>5462NY</t>
  </si>
  <si>
    <t>5462OH</t>
  </si>
  <si>
    <t>5462OR</t>
  </si>
  <si>
    <t>5462PA</t>
  </si>
  <si>
    <t>5462RI</t>
  </si>
  <si>
    <t>5462SC</t>
  </si>
  <si>
    <t>5462TN</t>
  </si>
  <si>
    <t>5462TX</t>
  </si>
  <si>
    <t>5462UT</t>
  </si>
  <si>
    <t>5462VA</t>
  </si>
  <si>
    <t>5462WA</t>
  </si>
  <si>
    <t>5462WI</t>
  </si>
  <si>
    <t>5462WY</t>
  </si>
  <si>
    <t>5497PA</t>
  </si>
  <si>
    <t>5497WY</t>
  </si>
  <si>
    <t>5499AK</t>
  </si>
  <si>
    <t>5499AL</t>
  </si>
  <si>
    <t>5499AR</t>
  </si>
  <si>
    <t>5499AZ</t>
  </si>
  <si>
    <t>5499CA</t>
  </si>
  <si>
    <t>5499CO</t>
  </si>
  <si>
    <t>5499CT</t>
  </si>
  <si>
    <t>5499DC</t>
  </si>
  <si>
    <t>5499DE</t>
  </si>
  <si>
    <t>5499FL</t>
  </si>
  <si>
    <t>5499GA</t>
  </si>
  <si>
    <t>5499HI</t>
  </si>
  <si>
    <t>5499IA</t>
  </si>
  <si>
    <t>5499ID</t>
  </si>
  <si>
    <t>5499IL</t>
  </si>
  <si>
    <t>5499IN</t>
  </si>
  <si>
    <t>5499KS</t>
  </si>
  <si>
    <t>5499KY</t>
  </si>
  <si>
    <t>5499LA</t>
  </si>
  <si>
    <t>5499MA</t>
  </si>
  <si>
    <t>5499MD</t>
  </si>
  <si>
    <t>5499ME</t>
  </si>
  <si>
    <t>5499MI</t>
  </si>
  <si>
    <t>5499MN</t>
  </si>
  <si>
    <t>5499MO</t>
  </si>
  <si>
    <t>5499MS</t>
  </si>
  <si>
    <t>5499MT</t>
  </si>
  <si>
    <t>5499NC</t>
  </si>
  <si>
    <t>5499ND</t>
  </si>
  <si>
    <t>5499NE</t>
  </si>
  <si>
    <t>5499NH</t>
  </si>
  <si>
    <t>5499NJ</t>
  </si>
  <si>
    <t>5499NM</t>
  </si>
  <si>
    <t>5499NV</t>
  </si>
  <si>
    <t>5499NY</t>
  </si>
  <si>
    <t>5499OH</t>
  </si>
  <si>
    <t>5499OK</t>
  </si>
  <si>
    <t>5499OR</t>
  </si>
  <si>
    <t>5499PA</t>
  </si>
  <si>
    <t>5499RI</t>
  </si>
  <si>
    <t>5499SC</t>
  </si>
  <si>
    <t>5499SD</t>
  </si>
  <si>
    <t>5499TN</t>
  </si>
  <si>
    <t>5499TX</t>
  </si>
  <si>
    <t>5499UT</t>
  </si>
  <si>
    <t>5499VA</t>
  </si>
  <si>
    <t>5499VT</t>
  </si>
  <si>
    <t>5499WA</t>
  </si>
  <si>
    <t>5499WI</t>
  </si>
  <si>
    <t>5499WV</t>
  </si>
  <si>
    <t>5499WY</t>
  </si>
  <si>
    <t>5500PA</t>
  </si>
  <si>
    <t>5511AL</t>
  </si>
  <si>
    <t>5511AR</t>
  </si>
  <si>
    <t>5511AZ</t>
  </si>
  <si>
    <t>5511CA</t>
  </si>
  <si>
    <t>5511CO</t>
  </si>
  <si>
    <t>5511CT</t>
  </si>
  <si>
    <t>5511DE</t>
  </si>
  <si>
    <t>5511FL</t>
  </si>
  <si>
    <t>5511GA</t>
  </si>
  <si>
    <t>5511IA</t>
  </si>
  <si>
    <t>5511IL</t>
  </si>
  <si>
    <t>5511IN</t>
  </si>
  <si>
    <t>5511KS</t>
  </si>
  <si>
    <t>5511KY</t>
  </si>
  <si>
    <t>5511LA</t>
  </si>
  <si>
    <t>5511MI</t>
  </si>
  <si>
    <t>5511MN</t>
  </si>
  <si>
    <t>5511MO</t>
  </si>
  <si>
    <t>5511MS</t>
  </si>
  <si>
    <t>5511NC</t>
  </si>
  <si>
    <t>5511ND</t>
  </si>
  <si>
    <t>5511NH</t>
  </si>
  <si>
    <t>5511NJ</t>
  </si>
  <si>
    <t>5511NM</t>
  </si>
  <si>
    <t>5511NY</t>
  </si>
  <si>
    <t>5511OH</t>
  </si>
  <si>
    <t>5511OR</t>
  </si>
  <si>
    <t>5511PA</t>
  </si>
  <si>
    <t>5511SC</t>
  </si>
  <si>
    <t>5511TN</t>
  </si>
  <si>
    <t>5511TX</t>
  </si>
  <si>
    <t>5511UT</t>
  </si>
  <si>
    <t>5511VA</t>
  </si>
  <si>
    <t>5511WI</t>
  </si>
  <si>
    <t>5511WY</t>
  </si>
  <si>
    <t>5521AL</t>
  </si>
  <si>
    <t>5521AR</t>
  </si>
  <si>
    <t>5521AZ</t>
  </si>
  <si>
    <t>5521CA</t>
  </si>
  <si>
    <t>5521CO</t>
  </si>
  <si>
    <t>5521CT</t>
  </si>
  <si>
    <t>5521DE</t>
  </si>
  <si>
    <t>5521FL</t>
  </si>
  <si>
    <t>5521GA</t>
  </si>
  <si>
    <t>5521IL</t>
  </si>
  <si>
    <t>5521IN</t>
  </si>
  <si>
    <t>5521KS</t>
  </si>
  <si>
    <t>5521KY</t>
  </si>
  <si>
    <t>5521LA</t>
  </si>
  <si>
    <t>5521MA</t>
  </si>
  <si>
    <t>5521MD</t>
  </si>
  <si>
    <t>5521MI</t>
  </si>
  <si>
    <t>5521MN</t>
  </si>
  <si>
    <t>5521MO</t>
  </si>
  <si>
    <t>5521MS</t>
  </si>
  <si>
    <t>5521NC</t>
  </si>
  <si>
    <t>5521ND</t>
  </si>
  <si>
    <t>5521NE</t>
  </si>
  <si>
    <t>5521NH</t>
  </si>
  <si>
    <t>5521NJ</t>
  </si>
  <si>
    <t>5521NV</t>
  </si>
  <si>
    <t>5521NY</t>
  </si>
  <si>
    <t>5521OH</t>
  </si>
  <si>
    <t>5521OK</t>
  </si>
  <si>
    <t>5521OR</t>
  </si>
  <si>
    <t>5521PA</t>
  </si>
  <si>
    <t>5521SC</t>
  </si>
  <si>
    <t>5521SD</t>
  </si>
  <si>
    <t>5521TN</t>
  </si>
  <si>
    <t>5521TX</t>
  </si>
  <si>
    <t>5521UT</t>
  </si>
  <si>
    <t>5521VA</t>
  </si>
  <si>
    <t>5521WA</t>
  </si>
  <si>
    <t>5521WI</t>
  </si>
  <si>
    <t>5521WV</t>
  </si>
  <si>
    <t>5521WY</t>
  </si>
  <si>
    <t>5532AL</t>
  </si>
  <si>
    <t>5532CA</t>
  </si>
  <si>
    <t>5532CO</t>
  </si>
  <si>
    <t>5532CT</t>
  </si>
  <si>
    <t>5532FL</t>
  </si>
  <si>
    <t>5532GA</t>
  </si>
  <si>
    <t>5532IA</t>
  </si>
  <si>
    <t>5532IL</t>
  </si>
  <si>
    <t>5532IN</t>
  </si>
  <si>
    <t>5532KS</t>
  </si>
  <si>
    <t>5532KY</t>
  </si>
  <si>
    <t>5532LA</t>
  </si>
  <si>
    <t>5532MD</t>
  </si>
  <si>
    <t>5532MI</t>
  </si>
  <si>
    <t>5532MO</t>
  </si>
  <si>
    <t>5532MS</t>
  </si>
  <si>
    <t>5532NC</t>
  </si>
  <si>
    <t>5532NJ</t>
  </si>
  <si>
    <t>5532NV</t>
  </si>
  <si>
    <t>5532NY</t>
  </si>
  <si>
    <t>5532OH</t>
  </si>
  <si>
    <t>5532OK</t>
  </si>
  <si>
    <t>5532PA</t>
  </si>
  <si>
    <t>5532SC</t>
  </si>
  <si>
    <t>5532TX</t>
  </si>
  <si>
    <t>5532UT</t>
  </si>
  <si>
    <t>5532VA</t>
  </si>
  <si>
    <t>5532WY</t>
  </si>
  <si>
    <t>5533AL</t>
  </si>
  <si>
    <t>5533AR</t>
  </si>
  <si>
    <t>5533AZ</t>
  </si>
  <si>
    <t>5533CA</t>
  </si>
  <si>
    <t>5533CO</t>
  </si>
  <si>
    <t>5533CT</t>
  </si>
  <si>
    <t>5533FL</t>
  </si>
  <si>
    <t>5533GA</t>
  </si>
  <si>
    <t>5533IA</t>
  </si>
  <si>
    <t>5533ID</t>
  </si>
  <si>
    <t>5533IL</t>
  </si>
  <si>
    <t>5533IN</t>
  </si>
  <si>
    <t>5533KS</t>
  </si>
  <si>
    <t>5533KY</t>
  </si>
  <si>
    <t>5533LA</t>
  </si>
  <si>
    <t>5533MA</t>
  </si>
  <si>
    <t>5533MD</t>
  </si>
  <si>
    <t>5533MI</t>
  </si>
  <si>
    <t>5533MN</t>
  </si>
  <si>
    <t>5533MO</t>
  </si>
  <si>
    <t>5533MS</t>
  </si>
  <si>
    <t>5533MT</t>
  </si>
  <si>
    <t>5533NC</t>
  </si>
  <si>
    <t>5533ND</t>
  </si>
  <si>
    <t>5533NE</t>
  </si>
  <si>
    <t>5533NH</t>
  </si>
  <si>
    <t>5533NJ</t>
  </si>
  <si>
    <t>5533NM</t>
  </si>
  <si>
    <t>5533NV</t>
  </si>
  <si>
    <t>5533NY</t>
  </si>
  <si>
    <t>5533OH</t>
  </si>
  <si>
    <t>5533OK</t>
  </si>
  <si>
    <t>5533OR</t>
  </si>
  <si>
    <t>5533PA</t>
  </si>
  <si>
    <t>5533RI</t>
  </si>
  <si>
    <t>5533SC</t>
  </si>
  <si>
    <t>5533SD</t>
  </si>
  <si>
    <t>5533TN</t>
  </si>
  <si>
    <t>5533TX</t>
  </si>
  <si>
    <t>5533UT</t>
  </si>
  <si>
    <t>5533VA</t>
  </si>
  <si>
    <t>5533WA</t>
  </si>
  <si>
    <t>5533WI</t>
  </si>
  <si>
    <t>5533WV</t>
  </si>
  <si>
    <t>5533WY</t>
  </si>
  <si>
    <t>5541AK</t>
  </si>
  <si>
    <t>5541AL</t>
  </si>
  <si>
    <t>5541AR</t>
  </si>
  <si>
    <t>5541CA</t>
  </si>
  <si>
    <t>5541FL</t>
  </si>
  <si>
    <t>5541GA</t>
  </si>
  <si>
    <t>5541IA</t>
  </si>
  <si>
    <t>5541IL</t>
  </si>
  <si>
    <t>5541KS</t>
  </si>
  <si>
    <t>5541KY</t>
  </si>
  <si>
    <t>5541LA</t>
  </si>
  <si>
    <t>5541MA</t>
  </si>
  <si>
    <t>5541MD</t>
  </si>
  <si>
    <t>5541MN</t>
  </si>
  <si>
    <t>5541MO</t>
  </si>
  <si>
    <t>5541MS</t>
  </si>
  <si>
    <t>5541NC</t>
  </si>
  <si>
    <t>5541NJ</t>
  </si>
  <si>
    <t>5541NM</t>
  </si>
  <si>
    <t>5541NY</t>
  </si>
  <si>
    <t>5541OH</t>
  </si>
  <si>
    <t>5541OK</t>
  </si>
  <si>
    <t>5541OR</t>
  </si>
  <si>
    <t>5541PA</t>
  </si>
  <si>
    <t>5541TN</t>
  </si>
  <si>
    <t>5541TX</t>
  </si>
  <si>
    <t>5541VA</t>
  </si>
  <si>
    <t>5541WA</t>
  </si>
  <si>
    <t>5541WI</t>
  </si>
  <si>
    <t>5541WY</t>
  </si>
  <si>
    <t>5542FL</t>
  </si>
  <si>
    <t>5542TX</t>
  </si>
  <si>
    <t>5551AL</t>
  </si>
  <si>
    <t>5551CA</t>
  </si>
  <si>
    <t>5551FL</t>
  </si>
  <si>
    <t>5551HI</t>
  </si>
  <si>
    <t>5551IA</t>
  </si>
  <si>
    <t>5551IN</t>
  </si>
  <si>
    <t>5551KY</t>
  </si>
  <si>
    <t>5551MI</t>
  </si>
  <si>
    <t>5551MN</t>
  </si>
  <si>
    <t>5551MO</t>
  </si>
  <si>
    <t>5551NC</t>
  </si>
  <si>
    <t>5551NH</t>
  </si>
  <si>
    <t>5551NJ</t>
  </si>
  <si>
    <t>5551NY</t>
  </si>
  <si>
    <t>5551SC</t>
  </si>
  <si>
    <t>5551SD</t>
  </si>
  <si>
    <t>5551TN</t>
  </si>
  <si>
    <t>5551WY</t>
  </si>
  <si>
    <t>5561CA</t>
  </si>
  <si>
    <t>5561CO</t>
  </si>
  <si>
    <t>5561FL</t>
  </si>
  <si>
    <t>5561GA</t>
  </si>
  <si>
    <t>5561IA</t>
  </si>
  <si>
    <t>5561IL</t>
  </si>
  <si>
    <t>5561IN</t>
  </si>
  <si>
    <t>5561KS</t>
  </si>
  <si>
    <t>5561MD</t>
  </si>
  <si>
    <t>5561ME</t>
  </si>
  <si>
    <t>5561MI</t>
  </si>
  <si>
    <t>5561MN</t>
  </si>
  <si>
    <t>5561NC</t>
  </si>
  <si>
    <t>5561ND</t>
  </si>
  <si>
    <t>5561NY</t>
  </si>
  <si>
    <t>5561OH</t>
  </si>
  <si>
    <t>5561SD</t>
  </si>
  <si>
    <t>5561TX</t>
  </si>
  <si>
    <t>5561UT</t>
  </si>
  <si>
    <t>5561WY</t>
  </si>
  <si>
    <t>5571AL</t>
  </si>
  <si>
    <t>5571AR</t>
  </si>
  <si>
    <t>5571AZ</t>
  </si>
  <si>
    <t>5571CA</t>
  </si>
  <si>
    <t>5571CO</t>
  </si>
  <si>
    <t>5571CT</t>
  </si>
  <si>
    <t>5571DE</t>
  </si>
  <si>
    <t>5571FL</t>
  </si>
  <si>
    <t>5571GA</t>
  </si>
  <si>
    <t>5571IA</t>
  </si>
  <si>
    <t>5571ID</t>
  </si>
  <si>
    <t>5571IL</t>
  </si>
  <si>
    <t>5571IN</t>
  </si>
  <si>
    <t>5571KS</t>
  </si>
  <si>
    <t>5571KY</t>
  </si>
  <si>
    <t>5571LA</t>
  </si>
  <si>
    <t>5571MA</t>
  </si>
  <si>
    <t>5571MD</t>
  </si>
  <si>
    <t>5571ME</t>
  </si>
  <si>
    <t>5571MI</t>
  </si>
  <si>
    <t>5571MN</t>
  </si>
  <si>
    <t>5571MO</t>
  </si>
  <si>
    <t>5571MS</t>
  </si>
  <si>
    <t>5571MT</t>
  </si>
  <si>
    <t>5571NC</t>
  </si>
  <si>
    <t>5571ND</t>
  </si>
  <si>
    <t>5571NE</t>
  </si>
  <si>
    <t>5571NH</t>
  </si>
  <si>
    <t>5571NJ</t>
  </si>
  <si>
    <t>5571NV</t>
  </si>
  <si>
    <t>5571NY</t>
  </si>
  <si>
    <t>5571OH</t>
  </si>
  <si>
    <t>5571OK</t>
  </si>
  <si>
    <t>5571OR</t>
  </si>
  <si>
    <t>5571PA</t>
  </si>
  <si>
    <t>5571RI</t>
  </si>
  <si>
    <t>5571SC</t>
  </si>
  <si>
    <t>5571TN</t>
  </si>
  <si>
    <t>5571TX</t>
  </si>
  <si>
    <t>5571UT</t>
  </si>
  <si>
    <t>5571VA</t>
  </si>
  <si>
    <t>5571WA</t>
  </si>
  <si>
    <t>5571WI</t>
  </si>
  <si>
    <t>5571WV</t>
  </si>
  <si>
    <t>5571WY</t>
  </si>
  <si>
    <t>5599AR</t>
  </si>
  <si>
    <t>5599AZ</t>
  </si>
  <si>
    <t>5599CA</t>
  </si>
  <si>
    <t>5599CO</t>
  </si>
  <si>
    <t>5599DE</t>
  </si>
  <si>
    <t>5599FL</t>
  </si>
  <si>
    <t>5599GA</t>
  </si>
  <si>
    <t>5599IA</t>
  </si>
  <si>
    <t>5599IL</t>
  </si>
  <si>
    <t>5599IN</t>
  </si>
  <si>
    <t>5599KS</t>
  </si>
  <si>
    <t>5599KY</t>
  </si>
  <si>
    <t>5599LA</t>
  </si>
  <si>
    <t>5599MN</t>
  </si>
  <si>
    <t>5599MO</t>
  </si>
  <si>
    <t>5599NC</t>
  </si>
  <si>
    <t>5599ND</t>
  </si>
  <si>
    <t>5599NE</t>
  </si>
  <si>
    <t>5599NJ</t>
  </si>
  <si>
    <t>5599NY</t>
  </si>
  <si>
    <t>5599OH</t>
  </si>
  <si>
    <t>5599OK</t>
  </si>
  <si>
    <t>5599OR</t>
  </si>
  <si>
    <t>5599SC</t>
  </si>
  <si>
    <t>5599TN</t>
  </si>
  <si>
    <t>5599TX</t>
  </si>
  <si>
    <t>5599UT</t>
  </si>
  <si>
    <t>5599WI</t>
  </si>
  <si>
    <t>5599WV</t>
  </si>
  <si>
    <t>5599WY</t>
  </si>
  <si>
    <t>5611CA</t>
  </si>
  <si>
    <t>5611FL</t>
  </si>
  <si>
    <t>5611GA</t>
  </si>
  <si>
    <t>5611IL</t>
  </si>
  <si>
    <t>5611IN</t>
  </si>
  <si>
    <t>5611KY</t>
  </si>
  <si>
    <t>5611MA</t>
  </si>
  <si>
    <t>5611MD</t>
  </si>
  <si>
    <t>5611MI</t>
  </si>
  <si>
    <t>5611MN</t>
  </si>
  <si>
    <t>5611MO</t>
  </si>
  <si>
    <t>5611MS</t>
  </si>
  <si>
    <t>5611NC</t>
  </si>
  <si>
    <t>5611NJ</t>
  </si>
  <si>
    <t>5611NV</t>
  </si>
  <si>
    <t>5611NY</t>
  </si>
  <si>
    <t>5611OH</t>
  </si>
  <si>
    <t>5611TX</t>
  </si>
  <si>
    <t>5611WI</t>
  </si>
  <si>
    <t>5611WY</t>
  </si>
  <si>
    <t>5621AL</t>
  </si>
  <si>
    <t>5621AR</t>
  </si>
  <si>
    <t>5621AZ</t>
  </si>
  <si>
    <t>5621CA</t>
  </si>
  <si>
    <t>5621CO</t>
  </si>
  <si>
    <t>5621DE</t>
  </si>
  <si>
    <t>5621FL</t>
  </si>
  <si>
    <t>5621GA</t>
  </si>
  <si>
    <t>5621IL</t>
  </si>
  <si>
    <t>5621IN</t>
  </si>
  <si>
    <t>5621KS</t>
  </si>
  <si>
    <t>5621KY</t>
  </si>
  <si>
    <t>5621LA</t>
  </si>
  <si>
    <t>5621MA</t>
  </si>
  <si>
    <t>5621MD</t>
  </si>
  <si>
    <t>5621MI</t>
  </si>
  <si>
    <t>5621MN</t>
  </si>
  <si>
    <t>5621MO</t>
  </si>
  <si>
    <t>5621MS</t>
  </si>
  <si>
    <t>5621MT</t>
  </si>
  <si>
    <t>5621NC</t>
  </si>
  <si>
    <t>5621ND</t>
  </si>
  <si>
    <t>5621NE</t>
  </si>
  <si>
    <t>5621NH</t>
  </si>
  <si>
    <t>5621NJ</t>
  </si>
  <si>
    <t>5621NV</t>
  </si>
  <si>
    <t>5621NY</t>
  </si>
  <si>
    <t>5621OH</t>
  </si>
  <si>
    <t>5621OR</t>
  </si>
  <si>
    <t>5621PA</t>
  </si>
  <si>
    <t>5621RI</t>
  </si>
  <si>
    <t>5621SC</t>
  </si>
  <si>
    <t>5621SD</t>
  </si>
  <si>
    <t>5621TN</t>
  </si>
  <si>
    <t>5621TX</t>
  </si>
  <si>
    <t>5621UT</t>
  </si>
  <si>
    <t>5621VA</t>
  </si>
  <si>
    <t>5621VT</t>
  </si>
  <si>
    <t>5621WA</t>
  </si>
  <si>
    <t>5621WI</t>
  </si>
  <si>
    <t>5621WV</t>
  </si>
  <si>
    <t>5621WY</t>
  </si>
  <si>
    <t>5631AZ</t>
  </si>
  <si>
    <t>5631CA</t>
  </si>
  <si>
    <t>5631CO</t>
  </si>
  <si>
    <t>5631CT</t>
  </si>
  <si>
    <t>5631FL</t>
  </si>
  <si>
    <t>5631GA</t>
  </si>
  <si>
    <t>5631HI</t>
  </si>
  <si>
    <t>5631IL</t>
  </si>
  <si>
    <t>5631IN</t>
  </si>
  <si>
    <t>5631KS</t>
  </si>
  <si>
    <t>5631KY</t>
  </si>
  <si>
    <t>5631LA</t>
  </si>
  <si>
    <t>5631MA</t>
  </si>
  <si>
    <t>5631MD</t>
  </si>
  <si>
    <t>5631ME</t>
  </si>
  <si>
    <t>5631MI</t>
  </si>
  <si>
    <t>5631MO</t>
  </si>
  <si>
    <t>5631MS</t>
  </si>
  <si>
    <t>5631MT</t>
  </si>
  <si>
    <t>5631NJ</t>
  </si>
  <si>
    <t>5631NV</t>
  </si>
  <si>
    <t>5631NY</t>
  </si>
  <si>
    <t>5631OH</t>
  </si>
  <si>
    <t>5631OK</t>
  </si>
  <si>
    <t>5631PA</t>
  </si>
  <si>
    <t>5631RI</t>
  </si>
  <si>
    <t>5631SC</t>
  </si>
  <si>
    <t>5631TN</t>
  </si>
  <si>
    <t>5631TX</t>
  </si>
  <si>
    <t>5631UT</t>
  </si>
  <si>
    <t>5631VA</t>
  </si>
  <si>
    <t>5631WA</t>
  </si>
  <si>
    <t>5631WI</t>
  </si>
  <si>
    <t>5631WY</t>
  </si>
  <si>
    <t>5641AL</t>
  </si>
  <si>
    <t>5641AZ</t>
  </si>
  <si>
    <t>5641CA</t>
  </si>
  <si>
    <t>5641FL</t>
  </si>
  <si>
    <t>5641GA</t>
  </si>
  <si>
    <t>5641IL</t>
  </si>
  <si>
    <t>5641KY</t>
  </si>
  <si>
    <t>5641MA</t>
  </si>
  <si>
    <t>5641MI</t>
  </si>
  <si>
    <t>5641MN</t>
  </si>
  <si>
    <t>5641MO</t>
  </si>
  <si>
    <t>5641NC</t>
  </si>
  <si>
    <t>5641ND</t>
  </si>
  <si>
    <t>5641NJ</t>
  </si>
  <si>
    <t>5641NY</t>
  </si>
  <si>
    <t>5641OH</t>
  </si>
  <si>
    <t>5641OR</t>
  </si>
  <si>
    <t>5641PA</t>
  </si>
  <si>
    <t>5641TN</t>
  </si>
  <si>
    <t>5641TX</t>
  </si>
  <si>
    <t>5641UT</t>
  </si>
  <si>
    <t>5641VA</t>
  </si>
  <si>
    <t>5641WA</t>
  </si>
  <si>
    <t>5641WY</t>
  </si>
  <si>
    <t>5651AL</t>
  </si>
  <si>
    <t>5651AZ</t>
  </si>
  <si>
    <t>5651CA</t>
  </si>
  <si>
    <t>5651CO</t>
  </si>
  <si>
    <t>5651CT</t>
  </si>
  <si>
    <t>5651DE</t>
  </si>
  <si>
    <t>5651FL</t>
  </si>
  <si>
    <t>5651GA</t>
  </si>
  <si>
    <t>5651HI</t>
  </si>
  <si>
    <t>5651IL</t>
  </si>
  <si>
    <t>5651KY</t>
  </si>
  <si>
    <t>5651MA</t>
  </si>
  <si>
    <t>5651MD</t>
  </si>
  <si>
    <t>5651ME</t>
  </si>
  <si>
    <t>5651MI</t>
  </si>
  <si>
    <t>5651MN</t>
  </si>
  <si>
    <t>5651MO</t>
  </si>
  <si>
    <t>5651MS</t>
  </si>
  <si>
    <t>5651NC</t>
  </si>
  <si>
    <t>5651NJ</t>
  </si>
  <si>
    <t>5651NM</t>
  </si>
  <si>
    <t>5651NY</t>
  </si>
  <si>
    <t>5651OH</t>
  </si>
  <si>
    <t>5651PA</t>
  </si>
  <si>
    <t>5651RI</t>
  </si>
  <si>
    <t>5651SC</t>
  </si>
  <si>
    <t>5651TN</t>
  </si>
  <si>
    <t>5651TX</t>
  </si>
  <si>
    <t>5651UT</t>
  </si>
  <si>
    <t>5651VA</t>
  </si>
  <si>
    <t>5651WA</t>
  </si>
  <si>
    <t>5651WI</t>
  </si>
  <si>
    <t>5651WY</t>
  </si>
  <si>
    <t>5655AL</t>
  </si>
  <si>
    <t>5655AR</t>
  </si>
  <si>
    <t>5655AZ</t>
  </si>
  <si>
    <t>5655CA</t>
  </si>
  <si>
    <t>5655CO</t>
  </si>
  <si>
    <t>5655CT</t>
  </si>
  <si>
    <t>5655FL</t>
  </si>
  <si>
    <t>5655IA</t>
  </si>
  <si>
    <t>5655ID</t>
  </si>
  <si>
    <t>5655IL</t>
  </si>
  <si>
    <t>5655IN</t>
  </si>
  <si>
    <t>5655KS</t>
  </si>
  <si>
    <t>5655KY</t>
  </si>
  <si>
    <t>5655LA</t>
  </si>
  <si>
    <t>5655MA</t>
  </si>
  <si>
    <t>5655MI</t>
  </si>
  <si>
    <t>5655MN</t>
  </si>
  <si>
    <t>5655MO</t>
  </si>
  <si>
    <t>5655MT</t>
  </si>
  <si>
    <t>5655NH</t>
  </si>
  <si>
    <t>5655NJ</t>
  </si>
  <si>
    <t>5655NV</t>
  </si>
  <si>
    <t>5655NY</t>
  </si>
  <si>
    <t>5655OH</t>
  </si>
  <si>
    <t>5655OR</t>
  </si>
  <si>
    <t>5655PA</t>
  </si>
  <si>
    <t>5655PR</t>
  </si>
  <si>
    <t>5655SC</t>
  </si>
  <si>
    <t>5655TN</t>
  </si>
  <si>
    <t>5655TX</t>
  </si>
  <si>
    <t>5655VA</t>
  </si>
  <si>
    <t>5655WA</t>
  </si>
  <si>
    <t>5655WV</t>
  </si>
  <si>
    <t>5655WY</t>
  </si>
  <si>
    <t>5661AL</t>
  </si>
  <si>
    <t>5661AR</t>
  </si>
  <si>
    <t>5661AZ</t>
  </si>
  <si>
    <t>5661CA</t>
  </si>
  <si>
    <t>5661CO</t>
  </si>
  <si>
    <t>5661CT</t>
  </si>
  <si>
    <t>5661DE</t>
  </si>
  <si>
    <t>5661FL</t>
  </si>
  <si>
    <t>5661GA</t>
  </si>
  <si>
    <t>5661IA</t>
  </si>
  <si>
    <t>5661IL</t>
  </si>
  <si>
    <t>5661MA</t>
  </si>
  <si>
    <t>5661MD</t>
  </si>
  <si>
    <t>5661ME</t>
  </si>
  <si>
    <t>5661MN</t>
  </si>
  <si>
    <t>5661MS</t>
  </si>
  <si>
    <t>5661MT</t>
  </si>
  <si>
    <t>5661NC</t>
  </si>
  <si>
    <t>5661NE</t>
  </si>
  <si>
    <t>5661NJ</t>
  </si>
  <si>
    <t>5661NY</t>
  </si>
  <si>
    <t>5661OH</t>
  </si>
  <si>
    <t>5661OR</t>
  </si>
  <si>
    <t>5661PA</t>
  </si>
  <si>
    <t>5661SC</t>
  </si>
  <si>
    <t>5661TX</t>
  </si>
  <si>
    <t>5661UT</t>
  </si>
  <si>
    <t>5661VA</t>
  </si>
  <si>
    <t>5661WA</t>
  </si>
  <si>
    <t>5661WI</t>
  </si>
  <si>
    <t>5661WY</t>
  </si>
  <si>
    <t>5681IA</t>
  </si>
  <si>
    <t>5691AL</t>
  </si>
  <si>
    <t>5691AR</t>
  </si>
  <si>
    <t>5691AZ</t>
  </si>
  <si>
    <t>5691CA</t>
  </si>
  <si>
    <t>5691CO</t>
  </si>
  <si>
    <t>5691CT</t>
  </si>
  <si>
    <t>5691DE</t>
  </si>
  <si>
    <t>5691FL</t>
  </si>
  <si>
    <t>5691GA</t>
  </si>
  <si>
    <t>5691IA</t>
  </si>
  <si>
    <t>5691ID</t>
  </si>
  <si>
    <t>5691IL</t>
  </si>
  <si>
    <t>5691IN</t>
  </si>
  <si>
    <t>5691KY</t>
  </si>
  <si>
    <t>5691LA</t>
  </si>
  <si>
    <t>5691MA</t>
  </si>
  <si>
    <t>5691MD</t>
  </si>
  <si>
    <t>5691MI</t>
  </si>
  <si>
    <t>5691MN</t>
  </si>
  <si>
    <t>5691MO</t>
  </si>
  <si>
    <t>5691MS</t>
  </si>
  <si>
    <t>5691MT</t>
  </si>
  <si>
    <t>5691NC</t>
  </si>
  <si>
    <t>5691NE</t>
  </si>
  <si>
    <t>5691NH</t>
  </si>
  <si>
    <t>5691NJ</t>
  </si>
  <si>
    <t>5691NM</t>
  </si>
  <si>
    <t>5691NV</t>
  </si>
  <si>
    <t>5691NY</t>
  </si>
  <si>
    <t>5691OH</t>
  </si>
  <si>
    <t>5691OK</t>
  </si>
  <si>
    <t>5691OR</t>
  </si>
  <si>
    <t>5691PA</t>
  </si>
  <si>
    <t>5691RI</t>
  </si>
  <si>
    <t>5691SC</t>
  </si>
  <si>
    <t>5691TN</t>
  </si>
  <si>
    <t>5691TX</t>
  </si>
  <si>
    <t>5691UT</t>
  </si>
  <si>
    <t>5691VA</t>
  </si>
  <si>
    <t>5691WA</t>
  </si>
  <si>
    <t>5691WI</t>
  </si>
  <si>
    <t>5691WV</t>
  </si>
  <si>
    <t>5691WY</t>
  </si>
  <si>
    <t>5697AZ</t>
  </si>
  <si>
    <t>5697CA</t>
  </si>
  <si>
    <t>5697CO</t>
  </si>
  <si>
    <t>5697FL</t>
  </si>
  <si>
    <t>5697GA</t>
  </si>
  <si>
    <t>5697IL</t>
  </si>
  <si>
    <t>5697MD</t>
  </si>
  <si>
    <t>5697MS</t>
  </si>
  <si>
    <t>5697NJ</t>
  </si>
  <si>
    <t>5697NM</t>
  </si>
  <si>
    <t>5697NV</t>
  </si>
  <si>
    <t>5697NY</t>
  </si>
  <si>
    <t>5697OK</t>
  </si>
  <si>
    <t>5697PA</t>
  </si>
  <si>
    <t>5697RI</t>
  </si>
  <si>
    <t>5697TX</t>
  </si>
  <si>
    <t>5697VA</t>
  </si>
  <si>
    <t>5697WY</t>
  </si>
  <si>
    <t>5698FL</t>
  </si>
  <si>
    <t>5698GA</t>
  </si>
  <si>
    <t>5698MO</t>
  </si>
  <si>
    <t>5698RI</t>
  </si>
  <si>
    <t>5698TX</t>
  </si>
  <si>
    <t>5698WY</t>
  </si>
  <si>
    <t>5699AL</t>
  </si>
  <si>
    <t>5699AR</t>
  </si>
  <si>
    <t>5699AZ</t>
  </si>
  <si>
    <t>5699CA</t>
  </si>
  <si>
    <t>5699CO</t>
  </si>
  <si>
    <t>5699CT</t>
  </si>
  <si>
    <t>5699DE</t>
  </si>
  <si>
    <t>5699FL</t>
  </si>
  <si>
    <t>5699GA</t>
  </si>
  <si>
    <t>5699HI</t>
  </si>
  <si>
    <t>5699IA</t>
  </si>
  <si>
    <t>5699ID</t>
  </si>
  <si>
    <t>5699IL</t>
  </si>
  <si>
    <t>5699IN</t>
  </si>
  <si>
    <t>5699KS</t>
  </si>
  <si>
    <t>5699KY</t>
  </si>
  <si>
    <t>5699LA</t>
  </si>
  <si>
    <t>5699MA</t>
  </si>
  <si>
    <t>5699MD</t>
  </si>
  <si>
    <t>5699ME</t>
  </si>
  <si>
    <t>5699MI</t>
  </si>
  <si>
    <t>5699MN</t>
  </si>
  <si>
    <t>5699MO</t>
  </si>
  <si>
    <t>5699MS</t>
  </si>
  <si>
    <t>5699NC</t>
  </si>
  <si>
    <t>5699NE</t>
  </si>
  <si>
    <t>5699NJ</t>
  </si>
  <si>
    <t>5699NM</t>
  </si>
  <si>
    <t>5699NV</t>
  </si>
  <si>
    <t>5699NY</t>
  </si>
  <si>
    <t>5699OH</t>
  </si>
  <si>
    <t>5699OK</t>
  </si>
  <si>
    <t>5699OR</t>
  </si>
  <si>
    <t>5699PA</t>
  </si>
  <si>
    <t>5699RI</t>
  </si>
  <si>
    <t>5699SC</t>
  </si>
  <si>
    <t>5699SD</t>
  </si>
  <si>
    <t>5699TN</t>
  </si>
  <si>
    <t>5699TX</t>
  </si>
  <si>
    <t>5699UT</t>
  </si>
  <si>
    <t>5699VA</t>
  </si>
  <si>
    <t>5699WA</t>
  </si>
  <si>
    <t>5699WY</t>
  </si>
  <si>
    <t>5712AL</t>
  </si>
  <si>
    <t>5712AR</t>
  </si>
  <si>
    <t>5712AZ</t>
  </si>
  <si>
    <t>5712CA</t>
  </si>
  <si>
    <t>5712CO</t>
  </si>
  <si>
    <t>5712CT</t>
  </si>
  <si>
    <t>5712DC</t>
  </si>
  <si>
    <t>5712DE</t>
  </si>
  <si>
    <t>5712FL</t>
  </si>
  <si>
    <t>5712GA</t>
  </si>
  <si>
    <t>5712IA</t>
  </si>
  <si>
    <t>5712ID</t>
  </si>
  <si>
    <t>5712IL</t>
  </si>
  <si>
    <t>5712IN</t>
  </si>
  <si>
    <t>5712KS</t>
  </si>
  <si>
    <t>5712KY</t>
  </si>
  <si>
    <t>5712LA</t>
  </si>
  <si>
    <t>5712MA</t>
  </si>
  <si>
    <t>5712MD</t>
  </si>
  <si>
    <t>5712ME</t>
  </si>
  <si>
    <t>5712MI</t>
  </si>
  <si>
    <t>5712MN</t>
  </si>
  <si>
    <t>5712MO</t>
  </si>
  <si>
    <t>5712MS</t>
  </si>
  <si>
    <t>5712MT</t>
  </si>
  <si>
    <t>5712NC</t>
  </si>
  <si>
    <t>5712ND</t>
  </si>
  <si>
    <t>5712NE</t>
  </si>
  <si>
    <t>5712NH</t>
  </si>
  <si>
    <t>5712NJ</t>
  </si>
  <si>
    <t>5712NM</t>
  </si>
  <si>
    <t>5712NV</t>
  </si>
  <si>
    <t>5712NY</t>
  </si>
  <si>
    <t>5712OH</t>
  </si>
  <si>
    <t>5712OK</t>
  </si>
  <si>
    <t>5712OR</t>
  </si>
  <si>
    <t>5712PA</t>
  </si>
  <si>
    <t>5712RI</t>
  </si>
  <si>
    <t>5712SC</t>
  </si>
  <si>
    <t>5712SD</t>
  </si>
  <si>
    <t>5712TN</t>
  </si>
  <si>
    <t>5712TX</t>
  </si>
  <si>
    <t>5712UT</t>
  </si>
  <si>
    <t>5712VA</t>
  </si>
  <si>
    <t>5712WA</t>
  </si>
  <si>
    <t>5712WI</t>
  </si>
  <si>
    <t>5712WV</t>
  </si>
  <si>
    <t>5712WY</t>
  </si>
  <si>
    <t>5713AL</t>
  </si>
  <si>
    <t>5713AZ</t>
  </si>
  <si>
    <t>5713CA</t>
  </si>
  <si>
    <t>5713CT</t>
  </si>
  <si>
    <t>5713DE</t>
  </si>
  <si>
    <t>5713FL</t>
  </si>
  <si>
    <t>5713IL</t>
  </si>
  <si>
    <t>5713KS</t>
  </si>
  <si>
    <t>5713MA</t>
  </si>
  <si>
    <t>5713MD</t>
  </si>
  <si>
    <t>5713MI</t>
  </si>
  <si>
    <t>5713MN</t>
  </si>
  <si>
    <t>5713MO</t>
  </si>
  <si>
    <t>5713MS</t>
  </si>
  <si>
    <t>5713NC</t>
  </si>
  <si>
    <t>5713NE</t>
  </si>
  <si>
    <t>5713NH</t>
  </si>
  <si>
    <t>5713NJ</t>
  </si>
  <si>
    <t>5713NM</t>
  </si>
  <si>
    <t>5713NY</t>
  </si>
  <si>
    <t>5713OH</t>
  </si>
  <si>
    <t>5713PA</t>
  </si>
  <si>
    <t>5713SC</t>
  </si>
  <si>
    <t>5713TN</t>
  </si>
  <si>
    <t>5713TX</t>
  </si>
  <si>
    <t>5713UT</t>
  </si>
  <si>
    <t>5713VA</t>
  </si>
  <si>
    <t>5713WA</t>
  </si>
  <si>
    <t>5713WI</t>
  </si>
  <si>
    <t>5713WV</t>
  </si>
  <si>
    <t>5713WY</t>
  </si>
  <si>
    <t>5714CA</t>
  </si>
  <si>
    <t>5714FL</t>
  </si>
  <si>
    <t>5714GA</t>
  </si>
  <si>
    <t>5714HI</t>
  </si>
  <si>
    <t>5714ID</t>
  </si>
  <si>
    <t>5714LA</t>
  </si>
  <si>
    <t>5714MA</t>
  </si>
  <si>
    <t>5714ME</t>
  </si>
  <si>
    <t>5714MN</t>
  </si>
  <si>
    <t>5714NC</t>
  </si>
  <si>
    <t>5714NJ</t>
  </si>
  <si>
    <t>5714NY</t>
  </si>
  <si>
    <t>5714SC</t>
  </si>
  <si>
    <t>5714TN</t>
  </si>
  <si>
    <t>5714TX</t>
  </si>
  <si>
    <t>5714UT</t>
  </si>
  <si>
    <t>5714WY</t>
  </si>
  <si>
    <t>5718CA</t>
  </si>
  <si>
    <t>5718FL</t>
  </si>
  <si>
    <t>5718IN</t>
  </si>
  <si>
    <t>5718KS</t>
  </si>
  <si>
    <t>5718LA</t>
  </si>
  <si>
    <t>5718ME</t>
  </si>
  <si>
    <t>5718MN</t>
  </si>
  <si>
    <t>5718NC</t>
  </si>
  <si>
    <t>5718NJ</t>
  </si>
  <si>
    <t>5718OH</t>
  </si>
  <si>
    <t>5718PA</t>
  </si>
  <si>
    <t>5718SC</t>
  </si>
  <si>
    <t>5718UT</t>
  </si>
  <si>
    <t>5718WY</t>
  </si>
  <si>
    <t>5719AL</t>
  </si>
  <si>
    <t>5719AZ</t>
  </si>
  <si>
    <t>5719CA</t>
  </si>
  <si>
    <t>5719CO</t>
  </si>
  <si>
    <t>5719CT</t>
  </si>
  <si>
    <t>5719DE</t>
  </si>
  <si>
    <t>5719FL</t>
  </si>
  <si>
    <t>5719GA</t>
  </si>
  <si>
    <t>5719IA</t>
  </si>
  <si>
    <t>5719ID</t>
  </si>
  <si>
    <t>5719IL</t>
  </si>
  <si>
    <t>5719IN</t>
  </si>
  <si>
    <t>5719KS</t>
  </si>
  <si>
    <t>5719KY</t>
  </si>
  <si>
    <t>5719LA</t>
  </si>
  <si>
    <t>5719MA</t>
  </si>
  <si>
    <t>5719MD</t>
  </si>
  <si>
    <t>5719ME</t>
  </si>
  <si>
    <t>5719MI</t>
  </si>
  <si>
    <t>5719MN</t>
  </si>
  <si>
    <t>5719MO</t>
  </si>
  <si>
    <t>5719MS</t>
  </si>
  <si>
    <t>5719MT</t>
  </si>
  <si>
    <t>5719NC</t>
  </si>
  <si>
    <t>5719NE</t>
  </si>
  <si>
    <t>5719NH</t>
  </si>
  <si>
    <t>5719NJ</t>
  </si>
  <si>
    <t>5719NM</t>
  </si>
  <si>
    <t>5719NY</t>
  </si>
  <si>
    <t>5719OH</t>
  </si>
  <si>
    <t>5719OK</t>
  </si>
  <si>
    <t>5719OR</t>
  </si>
  <si>
    <t>5719PA</t>
  </si>
  <si>
    <t>5719SC</t>
  </si>
  <si>
    <t>5719TN</t>
  </si>
  <si>
    <t>5719TX</t>
  </si>
  <si>
    <t>5719UT</t>
  </si>
  <si>
    <t>5719VA</t>
  </si>
  <si>
    <t>5719VT</t>
  </si>
  <si>
    <t>5719WA</t>
  </si>
  <si>
    <t>5719WI</t>
  </si>
  <si>
    <t>5719WV</t>
  </si>
  <si>
    <t>5719WY</t>
  </si>
  <si>
    <t>5722AL</t>
  </si>
  <si>
    <t>5722AR</t>
  </si>
  <si>
    <t>5722CA</t>
  </si>
  <si>
    <t>5722CT</t>
  </si>
  <si>
    <t>5722FL</t>
  </si>
  <si>
    <t>5722GA</t>
  </si>
  <si>
    <t>5722ID</t>
  </si>
  <si>
    <t>5722IL</t>
  </si>
  <si>
    <t>5722MA</t>
  </si>
  <si>
    <t>5722MD</t>
  </si>
  <si>
    <t>5722ME</t>
  </si>
  <si>
    <t>5722MI</t>
  </si>
  <si>
    <t>5722MO</t>
  </si>
  <si>
    <t>5722MS</t>
  </si>
  <si>
    <t>5722NC</t>
  </si>
  <si>
    <t>5722NJ</t>
  </si>
  <si>
    <t>5722NM</t>
  </si>
  <si>
    <t>5722NV</t>
  </si>
  <si>
    <t>5722NY</t>
  </si>
  <si>
    <t>5722OH</t>
  </si>
  <si>
    <t>5722OK</t>
  </si>
  <si>
    <t>5722OR</t>
  </si>
  <si>
    <t>5722PA</t>
  </si>
  <si>
    <t>5722RI</t>
  </si>
  <si>
    <t>5722SC</t>
  </si>
  <si>
    <t>5722TX</t>
  </si>
  <si>
    <t>5722UT</t>
  </si>
  <si>
    <t>5722VA</t>
  </si>
  <si>
    <t>5722WA</t>
  </si>
  <si>
    <t>5722WI</t>
  </si>
  <si>
    <t>5722WY</t>
  </si>
  <si>
    <t>5723PA</t>
  </si>
  <si>
    <t>5732AK</t>
  </si>
  <si>
    <t>5732AL</t>
  </si>
  <si>
    <t>5732AR</t>
  </si>
  <si>
    <t>5732AZ</t>
  </si>
  <si>
    <t>5732CA</t>
  </si>
  <si>
    <t>5732CO</t>
  </si>
  <si>
    <t>5732CT</t>
  </si>
  <si>
    <t>5732DC</t>
  </si>
  <si>
    <t>5732DE</t>
  </si>
  <si>
    <t>5732FL</t>
  </si>
  <si>
    <t>5732GA</t>
  </si>
  <si>
    <t>5732IA</t>
  </si>
  <si>
    <t>5732ID</t>
  </si>
  <si>
    <t>5732IL</t>
  </si>
  <si>
    <t>5732IN</t>
  </si>
  <si>
    <t>5732KS</t>
  </si>
  <si>
    <t>5732KY</t>
  </si>
  <si>
    <t>5732LA</t>
  </si>
  <si>
    <t>5732MA</t>
  </si>
  <si>
    <t>5732MD</t>
  </si>
  <si>
    <t>5732ME</t>
  </si>
  <si>
    <t>5732MI</t>
  </si>
  <si>
    <t>5732MN</t>
  </si>
  <si>
    <t>5732MO</t>
  </si>
  <si>
    <t>5732MS</t>
  </si>
  <si>
    <t>5732MT</t>
  </si>
  <si>
    <t>5732NC</t>
  </si>
  <si>
    <t>5732ND</t>
  </si>
  <si>
    <t>5732NE</t>
  </si>
  <si>
    <t>5732NH</t>
  </si>
  <si>
    <t>5732NJ</t>
  </si>
  <si>
    <t>5732NM</t>
  </si>
  <si>
    <t>5732NV</t>
  </si>
  <si>
    <t>5732NY</t>
  </si>
  <si>
    <t>5732OH</t>
  </si>
  <si>
    <t>5732OK</t>
  </si>
  <si>
    <t>5732OR</t>
  </si>
  <si>
    <t>5732PA</t>
  </si>
  <si>
    <t>5732SC</t>
  </si>
  <si>
    <t>5732SD</t>
  </si>
  <si>
    <t>5732TN</t>
  </si>
  <si>
    <t>5732TX</t>
  </si>
  <si>
    <t>5732UT</t>
  </si>
  <si>
    <t>5732VA</t>
  </si>
  <si>
    <t>5732WA</t>
  </si>
  <si>
    <t>5732WI</t>
  </si>
  <si>
    <t>5732WV</t>
  </si>
  <si>
    <t>5732WY</t>
  </si>
  <si>
    <t>5733AL</t>
  </si>
  <si>
    <t>5733AZ</t>
  </si>
  <si>
    <t>5733CA</t>
  </si>
  <si>
    <t>5733CT</t>
  </si>
  <si>
    <t>5733FL</t>
  </si>
  <si>
    <t>5733GA</t>
  </si>
  <si>
    <t>5733IA</t>
  </si>
  <si>
    <t>5733ID</t>
  </si>
  <si>
    <t>5733IL</t>
  </si>
  <si>
    <t>5733IN</t>
  </si>
  <si>
    <t>5733KY</t>
  </si>
  <si>
    <t>5733MA</t>
  </si>
  <si>
    <t>5733MD</t>
  </si>
  <si>
    <t>5733ME</t>
  </si>
  <si>
    <t>5733MI</t>
  </si>
  <si>
    <t>5733MN</t>
  </si>
  <si>
    <t>5733MO</t>
  </si>
  <si>
    <t>5733NC</t>
  </si>
  <si>
    <t>5733NE</t>
  </si>
  <si>
    <t>5733NJ</t>
  </si>
  <si>
    <t>5733NV</t>
  </si>
  <si>
    <t>5733NY</t>
  </si>
  <si>
    <t>5733OH</t>
  </si>
  <si>
    <t>5733OR</t>
  </si>
  <si>
    <t>5733PA</t>
  </si>
  <si>
    <t>5733SC</t>
  </si>
  <si>
    <t>5733SD</t>
  </si>
  <si>
    <t>5733TN</t>
  </si>
  <si>
    <t>5733TX</t>
  </si>
  <si>
    <t>5733UT</t>
  </si>
  <si>
    <t>5733VA</t>
  </si>
  <si>
    <t>5733WA</t>
  </si>
  <si>
    <t>5733WI</t>
  </si>
  <si>
    <t>5733WV</t>
  </si>
  <si>
    <t>5733WY</t>
  </si>
  <si>
    <t>5734CA</t>
  </si>
  <si>
    <t>5734CO</t>
  </si>
  <si>
    <t>5734FL</t>
  </si>
  <si>
    <t>5734GA</t>
  </si>
  <si>
    <t>5734HI</t>
  </si>
  <si>
    <t>5734IL</t>
  </si>
  <si>
    <t>5734IN</t>
  </si>
  <si>
    <t>5734LA</t>
  </si>
  <si>
    <t>5734MA</t>
  </si>
  <si>
    <t>5734MI</t>
  </si>
  <si>
    <t>5734MN</t>
  </si>
  <si>
    <t>5734MO</t>
  </si>
  <si>
    <t>5734NC</t>
  </si>
  <si>
    <t>5734ND</t>
  </si>
  <si>
    <t>5734NJ</t>
  </si>
  <si>
    <t>5734NV</t>
  </si>
  <si>
    <t>5734OH</t>
  </si>
  <si>
    <t>5734PA</t>
  </si>
  <si>
    <t>5734SD</t>
  </si>
  <si>
    <t>5734TX</t>
  </si>
  <si>
    <t>5734VA</t>
  </si>
  <si>
    <t>5734WA</t>
  </si>
  <si>
    <t>5734WI</t>
  </si>
  <si>
    <t>5734WY</t>
  </si>
  <si>
    <t>5735AL</t>
  </si>
  <si>
    <t>5735AR</t>
  </si>
  <si>
    <t>5735AZ</t>
  </si>
  <si>
    <t>5735CA</t>
  </si>
  <si>
    <t>5735CO</t>
  </si>
  <si>
    <t>5735CT</t>
  </si>
  <si>
    <t>5735DE</t>
  </si>
  <si>
    <t>5735FL</t>
  </si>
  <si>
    <t>5735GA</t>
  </si>
  <si>
    <t>5735IA</t>
  </si>
  <si>
    <t>5735IL</t>
  </si>
  <si>
    <t>5735IN</t>
  </si>
  <si>
    <t>5735KS</t>
  </si>
  <si>
    <t>5735KY</t>
  </si>
  <si>
    <t>5735LA</t>
  </si>
  <si>
    <t>5735MA</t>
  </si>
  <si>
    <t>5735MD</t>
  </si>
  <si>
    <t>5735MI</t>
  </si>
  <si>
    <t>5735MN</t>
  </si>
  <si>
    <t>5735MO</t>
  </si>
  <si>
    <t>5735NC</t>
  </si>
  <si>
    <t>5735NH</t>
  </si>
  <si>
    <t>5735NJ</t>
  </si>
  <si>
    <t>5735NM</t>
  </si>
  <si>
    <t>5735NY</t>
  </si>
  <si>
    <t>5735OH</t>
  </si>
  <si>
    <t>5735OR</t>
  </si>
  <si>
    <t>5735PA</t>
  </si>
  <si>
    <t>5735RI</t>
  </si>
  <si>
    <t>5735SC</t>
  </si>
  <si>
    <t>5735TN</t>
  </si>
  <si>
    <t>5735TX</t>
  </si>
  <si>
    <t>5735UT</t>
  </si>
  <si>
    <t>5735VA</t>
  </si>
  <si>
    <t>5735WA</t>
  </si>
  <si>
    <t>5735WI</t>
  </si>
  <si>
    <t>5735WV</t>
  </si>
  <si>
    <t>5735WY</t>
  </si>
  <si>
    <t>5811AK</t>
  </si>
  <si>
    <t>5811AL</t>
  </si>
  <si>
    <t>5811AR</t>
  </si>
  <si>
    <t>5811AZ</t>
  </si>
  <si>
    <t>5811CA</t>
  </si>
  <si>
    <t>5811CO</t>
  </si>
  <si>
    <t>5811CT</t>
  </si>
  <si>
    <t>5811DC</t>
  </si>
  <si>
    <t>5811DE</t>
  </si>
  <si>
    <t>5811FL</t>
  </si>
  <si>
    <t>5811GA</t>
  </si>
  <si>
    <t>5811HI</t>
  </si>
  <si>
    <t>5811IA</t>
  </si>
  <si>
    <t>5811ID</t>
  </si>
  <si>
    <t>5811IL</t>
  </si>
  <si>
    <t>5811IN</t>
  </si>
  <si>
    <t>5811KS</t>
  </si>
  <si>
    <t>5811KY</t>
  </si>
  <si>
    <t>5811LA</t>
  </si>
  <si>
    <t>5811MA</t>
  </si>
  <si>
    <t>5811MD</t>
  </si>
  <si>
    <t>5811ME</t>
  </si>
  <si>
    <t>5811MI</t>
  </si>
  <si>
    <t>5811MN</t>
  </si>
  <si>
    <t>5811MO</t>
  </si>
  <si>
    <t>5811MS</t>
  </si>
  <si>
    <t>5811MT</t>
  </si>
  <si>
    <t>5811NC</t>
  </si>
  <si>
    <t>5811ND</t>
  </si>
  <si>
    <t>5811NE</t>
  </si>
  <si>
    <t>5811NH</t>
  </si>
  <si>
    <t>5811NJ</t>
  </si>
  <si>
    <t>5811NM</t>
  </si>
  <si>
    <t>5811NV</t>
  </si>
  <si>
    <t>5811NY</t>
  </si>
  <si>
    <t>5811OH</t>
  </si>
  <si>
    <t>5811OK</t>
  </si>
  <si>
    <t>5811OR</t>
  </si>
  <si>
    <t>5811PA</t>
  </si>
  <si>
    <t>5811RI</t>
  </si>
  <si>
    <t>5811SC</t>
  </si>
  <si>
    <t>5811SD</t>
  </si>
  <si>
    <t>5811TN</t>
  </si>
  <si>
    <t>5811TX</t>
  </si>
  <si>
    <t>5811UT</t>
  </si>
  <si>
    <t>5811VA</t>
  </si>
  <si>
    <t>5811VT</t>
  </si>
  <si>
    <t>5811WA</t>
  </si>
  <si>
    <t>5811WI</t>
  </si>
  <si>
    <t>5811WV</t>
  </si>
  <si>
    <t>5811WY</t>
  </si>
  <si>
    <t>58120</t>
  </si>
  <si>
    <t>5812AK</t>
  </si>
  <si>
    <t>5812AL</t>
  </si>
  <si>
    <t>5812AR</t>
  </si>
  <si>
    <t>5812AZ</t>
  </si>
  <si>
    <t>5812BC</t>
  </si>
  <si>
    <t>5812CA</t>
  </si>
  <si>
    <t>5812CO</t>
  </si>
  <si>
    <t>5812CT</t>
  </si>
  <si>
    <t>5812DC</t>
  </si>
  <si>
    <t>5812DE</t>
  </si>
  <si>
    <t>5812FL</t>
  </si>
  <si>
    <t>5812GA</t>
  </si>
  <si>
    <t>5812HI</t>
  </si>
  <si>
    <t>5812IA</t>
  </si>
  <si>
    <t>5812ID</t>
  </si>
  <si>
    <t>5812IL</t>
  </si>
  <si>
    <t>5812IN</t>
  </si>
  <si>
    <t>5812KS</t>
  </si>
  <si>
    <t>5812KY</t>
  </si>
  <si>
    <t>5812LA</t>
  </si>
  <si>
    <t>5812MA</t>
  </si>
  <si>
    <t>5812MD</t>
  </si>
  <si>
    <t>5812ME</t>
  </si>
  <si>
    <t>5812MI</t>
  </si>
  <si>
    <t>5812MN</t>
  </si>
  <si>
    <t>5812MO</t>
  </si>
  <si>
    <t>5812MS</t>
  </si>
  <si>
    <t>5812MT</t>
  </si>
  <si>
    <t>5812NC</t>
  </si>
  <si>
    <t>5812ND</t>
  </si>
  <si>
    <t>5812NE</t>
  </si>
  <si>
    <t>5812NH</t>
  </si>
  <si>
    <t>5812NJ</t>
  </si>
  <si>
    <t>5812NM</t>
  </si>
  <si>
    <t>5812NV</t>
  </si>
  <si>
    <t>5812NY</t>
  </si>
  <si>
    <t>5812OH</t>
  </si>
  <si>
    <t>5812OK</t>
  </si>
  <si>
    <t>5812OR</t>
  </si>
  <si>
    <t>5812PA</t>
  </si>
  <si>
    <t>5812PR</t>
  </si>
  <si>
    <t>5812RI</t>
  </si>
  <si>
    <t>5812SC</t>
  </si>
  <si>
    <t>5812SD</t>
  </si>
  <si>
    <t>5812TN</t>
  </si>
  <si>
    <t>5812TX</t>
  </si>
  <si>
    <t>5812UT</t>
  </si>
  <si>
    <t>5812VA</t>
  </si>
  <si>
    <t>5812VI</t>
  </si>
  <si>
    <t>5812VICTORIA</t>
  </si>
  <si>
    <t>5812VT</t>
  </si>
  <si>
    <t>5812WA</t>
  </si>
  <si>
    <t>5812WI</t>
  </si>
  <si>
    <t>5812WV</t>
  </si>
  <si>
    <t>5812WY</t>
  </si>
  <si>
    <t>5813AK</t>
  </si>
  <si>
    <t>5813AL</t>
  </si>
  <si>
    <t>5813AR</t>
  </si>
  <si>
    <t>5813AZ</t>
  </si>
  <si>
    <t>5813CA</t>
  </si>
  <si>
    <t>5813CO</t>
  </si>
  <si>
    <t>5813CT</t>
  </si>
  <si>
    <t>5813DC</t>
  </si>
  <si>
    <t>5813DE</t>
  </si>
  <si>
    <t>5813FL</t>
  </si>
  <si>
    <t>5813GA</t>
  </si>
  <si>
    <t>5813HI</t>
  </si>
  <si>
    <t>5813IA</t>
  </si>
  <si>
    <t>5813ID</t>
  </si>
  <si>
    <t>5813IL</t>
  </si>
  <si>
    <t>5813IN</t>
  </si>
  <si>
    <t>5813KS</t>
  </si>
  <si>
    <t>5813KY</t>
  </si>
  <si>
    <t>5813LA</t>
  </si>
  <si>
    <t>5813MA</t>
  </si>
  <si>
    <t>5813MD</t>
  </si>
  <si>
    <t>5813ME</t>
  </si>
  <si>
    <t>5813MI</t>
  </si>
  <si>
    <t>5813MN</t>
  </si>
  <si>
    <t>5813MO</t>
  </si>
  <si>
    <t>5813MS</t>
  </si>
  <si>
    <t>5813MT</t>
  </si>
  <si>
    <t>5813NC</t>
  </si>
  <si>
    <t>5813ND</t>
  </si>
  <si>
    <t>5813NE</t>
  </si>
  <si>
    <t>5813NH</t>
  </si>
  <si>
    <t>5813NJ</t>
  </si>
  <si>
    <t>5813NM</t>
  </si>
  <si>
    <t>5813NV</t>
  </si>
  <si>
    <t>5813NY</t>
  </si>
  <si>
    <t>5813OH</t>
  </si>
  <si>
    <t>5813OK</t>
  </si>
  <si>
    <t>5813OR</t>
  </si>
  <si>
    <t>5813PA</t>
  </si>
  <si>
    <t>5813RI</t>
  </si>
  <si>
    <t>5813SC</t>
  </si>
  <si>
    <t>5813SD</t>
  </si>
  <si>
    <t>5813TN</t>
  </si>
  <si>
    <t>5813TX</t>
  </si>
  <si>
    <t>5813UT</t>
  </si>
  <si>
    <t>5813VA</t>
  </si>
  <si>
    <t>5813VT</t>
  </si>
  <si>
    <t>5813WA</t>
  </si>
  <si>
    <t>5813WI</t>
  </si>
  <si>
    <t>5813WV</t>
  </si>
  <si>
    <t>5813WY</t>
  </si>
  <si>
    <t>5814AK</t>
  </si>
  <si>
    <t>5814AL</t>
  </si>
  <si>
    <t>5814AR</t>
  </si>
  <si>
    <t>5814AZ</t>
  </si>
  <si>
    <t>5814CA</t>
  </si>
  <si>
    <t>5814CO</t>
  </si>
  <si>
    <t>5814CT</t>
  </si>
  <si>
    <t>5814DC</t>
  </si>
  <si>
    <t>5814DE</t>
  </si>
  <si>
    <t>5814FL</t>
  </si>
  <si>
    <t>5814GA</t>
  </si>
  <si>
    <t>5814HI</t>
  </si>
  <si>
    <t>5814IA</t>
  </si>
  <si>
    <t>5814ID</t>
  </si>
  <si>
    <t>5814IL</t>
  </si>
  <si>
    <t>5814IN</t>
  </si>
  <si>
    <t>5814KS</t>
  </si>
  <si>
    <t>5814KY</t>
  </si>
  <si>
    <t>5814LA</t>
  </si>
  <si>
    <t>5814MA</t>
  </si>
  <si>
    <t>5814MD</t>
  </si>
  <si>
    <t>5814ME</t>
  </si>
  <si>
    <t>5814MI</t>
  </si>
  <si>
    <t>5814MN</t>
  </si>
  <si>
    <t>5814MO</t>
  </si>
  <si>
    <t>5814MS</t>
  </si>
  <si>
    <t>5814MT</t>
  </si>
  <si>
    <t>5814NC</t>
  </si>
  <si>
    <t>5814ND</t>
  </si>
  <si>
    <t>5814NE</t>
  </si>
  <si>
    <t>5814NH</t>
  </si>
  <si>
    <t>5814NJ</t>
  </si>
  <si>
    <t>5814NM</t>
  </si>
  <si>
    <t>5814NV</t>
  </si>
  <si>
    <t>5814NY</t>
  </si>
  <si>
    <t>5814OH</t>
  </si>
  <si>
    <t>5814OK</t>
  </si>
  <si>
    <t>5814OR</t>
  </si>
  <si>
    <t>5814PA</t>
  </si>
  <si>
    <t>5814RI</t>
  </si>
  <si>
    <t>5814SC</t>
  </si>
  <si>
    <t>5814SD</t>
  </si>
  <si>
    <t>5814TN</t>
  </si>
  <si>
    <t>5814TX</t>
  </si>
  <si>
    <t>5814UT</t>
  </si>
  <si>
    <t>5814VA</t>
  </si>
  <si>
    <t>5814VT</t>
  </si>
  <si>
    <t>5814WA</t>
  </si>
  <si>
    <t>5814WI</t>
  </si>
  <si>
    <t>5814WV</t>
  </si>
  <si>
    <t>5814WY</t>
  </si>
  <si>
    <t>5815GA</t>
  </si>
  <si>
    <t>5815IL</t>
  </si>
  <si>
    <t>5815VA</t>
  </si>
  <si>
    <t>5815WY</t>
  </si>
  <si>
    <t>5816AZ</t>
  </si>
  <si>
    <t>5816CA</t>
  </si>
  <si>
    <t>5816CO</t>
  </si>
  <si>
    <t>5816CT</t>
  </si>
  <si>
    <t>5816FL</t>
  </si>
  <si>
    <t>5816MA</t>
  </si>
  <si>
    <t>5816MD</t>
  </si>
  <si>
    <t>5816NJ</t>
  </si>
  <si>
    <t>5816NM</t>
  </si>
  <si>
    <t>5816NV</t>
  </si>
  <si>
    <t>5816NY</t>
  </si>
  <si>
    <t>5816OH</t>
  </si>
  <si>
    <t>5816OK</t>
  </si>
  <si>
    <t>5816PA</t>
  </si>
  <si>
    <t>5816RI</t>
  </si>
  <si>
    <t>5816TX</t>
  </si>
  <si>
    <t>5816WY</t>
  </si>
  <si>
    <t>5912AR</t>
  </si>
  <si>
    <t>5912AZ</t>
  </si>
  <si>
    <t>5912CA</t>
  </si>
  <si>
    <t>5912CT</t>
  </si>
  <si>
    <t>5912FL</t>
  </si>
  <si>
    <t>5912GA</t>
  </si>
  <si>
    <t>5912IL</t>
  </si>
  <si>
    <t>5912LA</t>
  </si>
  <si>
    <t>5912MA</t>
  </si>
  <si>
    <t>5912MD</t>
  </si>
  <si>
    <t>5912MI</t>
  </si>
  <si>
    <t>5912MO</t>
  </si>
  <si>
    <t>5912NC</t>
  </si>
  <si>
    <t>5912NJ</t>
  </si>
  <si>
    <t>5912NY</t>
  </si>
  <si>
    <t>5912OH</t>
  </si>
  <si>
    <t>5912OK</t>
  </si>
  <si>
    <t>5912PA</t>
  </si>
  <si>
    <t>5912SC</t>
  </si>
  <si>
    <t>5912TN</t>
  </si>
  <si>
    <t>5912TX</t>
  </si>
  <si>
    <t>5912VA</t>
  </si>
  <si>
    <t>5912WY</t>
  </si>
  <si>
    <t>5921AK</t>
  </si>
  <si>
    <t>5921AL</t>
  </si>
  <si>
    <t>5921AR</t>
  </si>
  <si>
    <t>5921AZ</t>
  </si>
  <si>
    <t>5921CA</t>
  </si>
  <si>
    <t>5921CO</t>
  </si>
  <si>
    <t>5921CT</t>
  </si>
  <si>
    <t>5921DC</t>
  </si>
  <si>
    <t>5921DE</t>
  </si>
  <si>
    <t>5921FL</t>
  </si>
  <si>
    <t>5921GA</t>
  </si>
  <si>
    <t>5921IA</t>
  </si>
  <si>
    <t>5921IL</t>
  </si>
  <si>
    <t>5921KS</t>
  </si>
  <si>
    <t>5921KY</t>
  </si>
  <si>
    <t>5921LA</t>
  </si>
  <si>
    <t>5921MA</t>
  </si>
  <si>
    <t>5921MD</t>
  </si>
  <si>
    <t>5921MI</t>
  </si>
  <si>
    <t>5921MN</t>
  </si>
  <si>
    <t>5921MS</t>
  </si>
  <si>
    <t>5921MT</t>
  </si>
  <si>
    <t>5921ND</t>
  </si>
  <si>
    <t>5921NE</t>
  </si>
  <si>
    <t>5921NJ</t>
  </si>
  <si>
    <t>5921NM</t>
  </si>
  <si>
    <t>5921NV</t>
  </si>
  <si>
    <t>5921NY</t>
  </si>
  <si>
    <t>5921OH</t>
  </si>
  <si>
    <t>5921OK</t>
  </si>
  <si>
    <t>5921PA</t>
  </si>
  <si>
    <t>5921RI</t>
  </si>
  <si>
    <t>5921SC</t>
  </si>
  <si>
    <t>5921TN</t>
  </si>
  <si>
    <t>5921TX</t>
  </si>
  <si>
    <t>5921VA</t>
  </si>
  <si>
    <t>5921VT</t>
  </si>
  <si>
    <t>5921WA</t>
  </si>
  <si>
    <t>5921WI</t>
  </si>
  <si>
    <t>5921WY</t>
  </si>
  <si>
    <t>5931AL</t>
  </si>
  <si>
    <t>5931AR</t>
  </si>
  <si>
    <t>5931AZ</t>
  </si>
  <si>
    <t>5931CA</t>
  </si>
  <si>
    <t>5931CO</t>
  </si>
  <si>
    <t>5931CT</t>
  </si>
  <si>
    <t>5931DE</t>
  </si>
  <si>
    <t>5931FL</t>
  </si>
  <si>
    <t>5931GA</t>
  </si>
  <si>
    <t>5931IA</t>
  </si>
  <si>
    <t>5931IL</t>
  </si>
  <si>
    <t>5931IN</t>
  </si>
  <si>
    <t>5931KS</t>
  </si>
  <si>
    <t>5931KY</t>
  </si>
  <si>
    <t>5931LA</t>
  </si>
  <si>
    <t>5931MA</t>
  </si>
  <si>
    <t>5931MD</t>
  </si>
  <si>
    <t>5931ME</t>
  </si>
  <si>
    <t>5931MI</t>
  </si>
  <si>
    <t>5931MN</t>
  </si>
  <si>
    <t>5931MO</t>
  </si>
  <si>
    <t>5931MT</t>
  </si>
  <si>
    <t>5931NC</t>
  </si>
  <si>
    <t>5931ND</t>
  </si>
  <si>
    <t>5931NE</t>
  </si>
  <si>
    <t>5931NJ</t>
  </si>
  <si>
    <t>5931NV</t>
  </si>
  <si>
    <t>5931NY</t>
  </si>
  <si>
    <t>5931OH</t>
  </si>
  <si>
    <t>5931PA</t>
  </si>
  <si>
    <t>5931SC</t>
  </si>
  <si>
    <t>5931SD</t>
  </si>
  <si>
    <t>5931TN</t>
  </si>
  <si>
    <t>5931TX</t>
  </si>
  <si>
    <t>5931VA</t>
  </si>
  <si>
    <t>5931WI</t>
  </si>
  <si>
    <t>5931WY</t>
  </si>
  <si>
    <t>5932AL</t>
  </si>
  <si>
    <t>5932AR</t>
  </si>
  <si>
    <t>5932AZ</t>
  </si>
  <si>
    <t>5932CA</t>
  </si>
  <si>
    <t>5932CO</t>
  </si>
  <si>
    <t>5932CT</t>
  </si>
  <si>
    <t>5932DE</t>
  </si>
  <si>
    <t>5932FL</t>
  </si>
  <si>
    <t>5932GA</t>
  </si>
  <si>
    <t>5932IA</t>
  </si>
  <si>
    <t>5932ID</t>
  </si>
  <si>
    <t>5932IL</t>
  </si>
  <si>
    <t>5932IN</t>
  </si>
  <si>
    <t>5932KS</t>
  </si>
  <si>
    <t>5932KY</t>
  </si>
  <si>
    <t>5932LA</t>
  </si>
  <si>
    <t>5932MA</t>
  </si>
  <si>
    <t>5932MD</t>
  </si>
  <si>
    <t>5932ME</t>
  </si>
  <si>
    <t>5932MI</t>
  </si>
  <si>
    <t>5932MN</t>
  </si>
  <si>
    <t>5932MO</t>
  </si>
  <si>
    <t>5932MS</t>
  </si>
  <si>
    <t>5932MT</t>
  </si>
  <si>
    <t>5932NC</t>
  </si>
  <si>
    <t>5932ND</t>
  </si>
  <si>
    <t>5932NJ</t>
  </si>
  <si>
    <t>5932NV</t>
  </si>
  <si>
    <t>5932NY</t>
  </si>
  <si>
    <t>5932OH</t>
  </si>
  <si>
    <t>5932OK</t>
  </si>
  <si>
    <t>5932OR</t>
  </si>
  <si>
    <t>5932PA</t>
  </si>
  <si>
    <t>5932RI</t>
  </si>
  <si>
    <t>5932SC</t>
  </si>
  <si>
    <t>5932TN</t>
  </si>
  <si>
    <t>5932TX</t>
  </si>
  <si>
    <t>5932UT</t>
  </si>
  <si>
    <t>5932VA</t>
  </si>
  <si>
    <t>5932WA</t>
  </si>
  <si>
    <t>5932WI</t>
  </si>
  <si>
    <t>5932WV</t>
  </si>
  <si>
    <t>5932WY</t>
  </si>
  <si>
    <t>5933AL</t>
  </si>
  <si>
    <t>5933AR</t>
  </si>
  <si>
    <t>5933CA</t>
  </si>
  <si>
    <t>5933CO</t>
  </si>
  <si>
    <t>5933DE</t>
  </si>
  <si>
    <t>5933FL</t>
  </si>
  <si>
    <t>5933GA</t>
  </si>
  <si>
    <t>5933IL</t>
  </si>
  <si>
    <t>5933MD</t>
  </si>
  <si>
    <t>5933MI</t>
  </si>
  <si>
    <t>5933MN</t>
  </si>
  <si>
    <t>5933MO</t>
  </si>
  <si>
    <t>5933MS</t>
  </si>
  <si>
    <t>5933NC</t>
  </si>
  <si>
    <t>5933NJ</t>
  </si>
  <si>
    <t>5933NM</t>
  </si>
  <si>
    <t>5933NY</t>
  </si>
  <si>
    <t>5933OH</t>
  </si>
  <si>
    <t>5933OK</t>
  </si>
  <si>
    <t>5933SC</t>
  </si>
  <si>
    <t>5933TN</t>
  </si>
  <si>
    <t>5933TX</t>
  </si>
  <si>
    <t>5933UT</t>
  </si>
  <si>
    <t>5933VA</t>
  </si>
  <si>
    <t>5933WY</t>
  </si>
  <si>
    <t>5935CA</t>
  </si>
  <si>
    <t>5935FL</t>
  </si>
  <si>
    <t>5935IN</t>
  </si>
  <si>
    <t>5935MI</t>
  </si>
  <si>
    <t>5935MN</t>
  </si>
  <si>
    <t>5935PA</t>
  </si>
  <si>
    <t>5935SC</t>
  </si>
  <si>
    <t>5935TN</t>
  </si>
  <si>
    <t>5935WY</t>
  </si>
  <si>
    <t>5940AZ</t>
  </si>
  <si>
    <t>5940CA</t>
  </si>
  <si>
    <t>5940CO</t>
  </si>
  <si>
    <t>5940FL</t>
  </si>
  <si>
    <t>5940GA</t>
  </si>
  <si>
    <t>5940HI</t>
  </si>
  <si>
    <t>5940IL</t>
  </si>
  <si>
    <t>5940KY</t>
  </si>
  <si>
    <t>5940MD</t>
  </si>
  <si>
    <t>5940MI</t>
  </si>
  <si>
    <t>5940MN</t>
  </si>
  <si>
    <t>5940NC</t>
  </si>
  <si>
    <t>5940NY</t>
  </si>
  <si>
    <t>5940OH</t>
  </si>
  <si>
    <t>5940PA</t>
  </si>
  <si>
    <t>5940SC</t>
  </si>
  <si>
    <t>5940TX</t>
  </si>
  <si>
    <t>5940UT</t>
  </si>
  <si>
    <t>5940WI</t>
  </si>
  <si>
    <t>5940WY</t>
  </si>
  <si>
    <t>5941AK</t>
  </si>
  <si>
    <t>5941AL</t>
  </si>
  <si>
    <t>5941AR</t>
  </si>
  <si>
    <t>5941AZ</t>
  </si>
  <si>
    <t>5941CA</t>
  </si>
  <si>
    <t>5941CO</t>
  </si>
  <si>
    <t>5941CT</t>
  </si>
  <si>
    <t>5941DC</t>
  </si>
  <si>
    <t>5941DE</t>
  </si>
  <si>
    <t>5941FL</t>
  </si>
  <si>
    <t>5941GA</t>
  </si>
  <si>
    <t>5941HI</t>
  </si>
  <si>
    <t>5941IA</t>
  </si>
  <si>
    <t>5941ID</t>
  </si>
  <si>
    <t>5941IL</t>
  </si>
  <si>
    <t>5941IN</t>
  </si>
  <si>
    <t>5941KS</t>
  </si>
  <si>
    <t>5941KY</t>
  </si>
  <si>
    <t>5941LA</t>
  </si>
  <si>
    <t>5941MA</t>
  </si>
  <si>
    <t>5941MD</t>
  </si>
  <si>
    <t>5941ME</t>
  </si>
  <si>
    <t>5941MI</t>
  </si>
  <si>
    <t>5941MN</t>
  </si>
  <si>
    <t>5941MO</t>
  </si>
  <si>
    <t>5941MS</t>
  </si>
  <si>
    <t>5941MT</t>
  </si>
  <si>
    <t>5941NC</t>
  </si>
  <si>
    <t>5941ND</t>
  </si>
  <si>
    <t>5941NE</t>
  </si>
  <si>
    <t>5941NH</t>
  </si>
  <si>
    <t>5941NJ</t>
  </si>
  <si>
    <t>5941NM</t>
  </si>
  <si>
    <t>5941NV</t>
  </si>
  <si>
    <t>5941NY</t>
  </si>
  <si>
    <t>5941OH</t>
  </si>
  <si>
    <t>5941OK</t>
  </si>
  <si>
    <t>5941OR</t>
  </si>
  <si>
    <t>5941PA</t>
  </si>
  <si>
    <t>5941RI</t>
  </si>
  <si>
    <t>5941SC</t>
  </si>
  <si>
    <t>5941SD</t>
  </si>
  <si>
    <t>5941TN</t>
  </si>
  <si>
    <t>5941TX</t>
  </si>
  <si>
    <t>5941UT</t>
  </si>
  <si>
    <t>5941VA</t>
  </si>
  <si>
    <t>5941VT</t>
  </si>
  <si>
    <t>5941WA</t>
  </si>
  <si>
    <t>5941WI</t>
  </si>
  <si>
    <t>5941WV</t>
  </si>
  <si>
    <t>5941WY</t>
  </si>
  <si>
    <t>5942AL</t>
  </si>
  <si>
    <t>5942AR</t>
  </si>
  <si>
    <t>5942AZ</t>
  </si>
  <si>
    <t>5942CA</t>
  </si>
  <si>
    <t>5942CO</t>
  </si>
  <si>
    <t>5942CT</t>
  </si>
  <si>
    <t>5942DC</t>
  </si>
  <si>
    <t>5942DE</t>
  </si>
  <si>
    <t>5942FL</t>
  </si>
  <si>
    <t>5942GA</t>
  </si>
  <si>
    <t>5942HI</t>
  </si>
  <si>
    <t>5942IA</t>
  </si>
  <si>
    <t>5942ID</t>
  </si>
  <si>
    <t>5942IL</t>
  </si>
  <si>
    <t>5942IN</t>
  </si>
  <si>
    <t>5942KS</t>
  </si>
  <si>
    <t>5942KY</t>
  </si>
  <si>
    <t>5942MA</t>
  </si>
  <si>
    <t>5942MD</t>
  </si>
  <si>
    <t>5942ME</t>
  </si>
  <si>
    <t>5942MI</t>
  </si>
  <si>
    <t>5942MN</t>
  </si>
  <si>
    <t>5942MO</t>
  </si>
  <si>
    <t>5942MS</t>
  </si>
  <si>
    <t>5942MT</t>
  </si>
  <si>
    <t>5942NC</t>
  </si>
  <si>
    <t>5942NE</t>
  </si>
  <si>
    <t>5942NH</t>
  </si>
  <si>
    <t>5942NJ</t>
  </si>
  <si>
    <t>5942NM</t>
  </si>
  <si>
    <t>5942NV</t>
  </si>
  <si>
    <t>5942NY</t>
  </si>
  <si>
    <t>5942OH</t>
  </si>
  <si>
    <t>5942OK</t>
  </si>
  <si>
    <t>5942OR</t>
  </si>
  <si>
    <t>5942PA</t>
  </si>
  <si>
    <t>5942RI</t>
  </si>
  <si>
    <t>5942SC</t>
  </si>
  <si>
    <t>5942SD</t>
  </si>
  <si>
    <t>5942TN</t>
  </si>
  <si>
    <t>5942TX</t>
  </si>
  <si>
    <t>5942UT</t>
  </si>
  <si>
    <t>5942VA</t>
  </si>
  <si>
    <t>5942VT</t>
  </si>
  <si>
    <t>5942WA</t>
  </si>
  <si>
    <t>5942WI</t>
  </si>
  <si>
    <t>5942WY</t>
  </si>
  <si>
    <t>5943AL</t>
  </si>
  <si>
    <t>5943CA</t>
  </si>
  <si>
    <t>5943CT</t>
  </si>
  <si>
    <t>5943FL</t>
  </si>
  <si>
    <t>5943GA</t>
  </si>
  <si>
    <t>5943HI</t>
  </si>
  <si>
    <t>5943ID</t>
  </si>
  <si>
    <t>5943IL</t>
  </si>
  <si>
    <t>5943KY</t>
  </si>
  <si>
    <t>5943LA</t>
  </si>
  <si>
    <t>5943MA</t>
  </si>
  <si>
    <t>5943MD</t>
  </si>
  <si>
    <t>5943MI</t>
  </si>
  <si>
    <t>5943MN</t>
  </si>
  <si>
    <t>5943NC</t>
  </si>
  <si>
    <t>5943NY</t>
  </si>
  <si>
    <t>5943OH</t>
  </si>
  <si>
    <t>5943OK</t>
  </si>
  <si>
    <t>5943PA</t>
  </si>
  <si>
    <t>5943SC</t>
  </si>
  <si>
    <t>5943TN</t>
  </si>
  <si>
    <t>5943TX</t>
  </si>
  <si>
    <t>5943UT</t>
  </si>
  <si>
    <t>5943WA</t>
  </si>
  <si>
    <t>5943WY</t>
  </si>
  <si>
    <t>5944AK</t>
  </si>
  <si>
    <t>5944AL</t>
  </si>
  <si>
    <t>5944AZ</t>
  </si>
  <si>
    <t>5944CA</t>
  </si>
  <si>
    <t>5944CO</t>
  </si>
  <si>
    <t>5944CT</t>
  </si>
  <si>
    <t>5944DE</t>
  </si>
  <si>
    <t>5944FL</t>
  </si>
  <si>
    <t>5944GA</t>
  </si>
  <si>
    <t>5944HI</t>
  </si>
  <si>
    <t>5944ID</t>
  </si>
  <si>
    <t>5944IL</t>
  </si>
  <si>
    <t>5944IN</t>
  </si>
  <si>
    <t>5944KS</t>
  </si>
  <si>
    <t>5944KY</t>
  </si>
  <si>
    <t>5944LA</t>
  </si>
  <si>
    <t>5944MA</t>
  </si>
  <si>
    <t>5944MD</t>
  </si>
  <si>
    <t>5944ME</t>
  </si>
  <si>
    <t>5944MI</t>
  </si>
  <si>
    <t>5944MN</t>
  </si>
  <si>
    <t>5944MO</t>
  </si>
  <si>
    <t>5944MS</t>
  </si>
  <si>
    <t>5944MT</t>
  </si>
  <si>
    <t>5944NC</t>
  </si>
  <si>
    <t>5944NE</t>
  </si>
  <si>
    <t>5944NH</t>
  </si>
  <si>
    <t>5944NJ</t>
  </si>
  <si>
    <t>5944NM</t>
  </si>
  <si>
    <t>5944NV</t>
  </si>
  <si>
    <t>5944NY</t>
  </si>
  <si>
    <t>5944OH</t>
  </si>
  <si>
    <t>5944OK</t>
  </si>
  <si>
    <t>5944OR</t>
  </si>
  <si>
    <t>5944PA</t>
  </si>
  <si>
    <t>5944RI</t>
  </si>
  <si>
    <t>5944SC</t>
  </si>
  <si>
    <t>5944TN</t>
  </si>
  <si>
    <t>5944TX</t>
  </si>
  <si>
    <t>5944UT</t>
  </si>
  <si>
    <t>5944VA</t>
  </si>
  <si>
    <t>5944WA</t>
  </si>
  <si>
    <t>5944WI</t>
  </si>
  <si>
    <t>5944WY</t>
  </si>
  <si>
    <t>5945AK</t>
  </si>
  <si>
    <t>5945AL</t>
  </si>
  <si>
    <t>5945AR</t>
  </si>
  <si>
    <t>5945AZ</t>
  </si>
  <si>
    <t>5945CA</t>
  </si>
  <si>
    <t>5945CO</t>
  </si>
  <si>
    <t>5945CT</t>
  </si>
  <si>
    <t>5945DE</t>
  </si>
  <si>
    <t>5945FL</t>
  </si>
  <si>
    <t>5945GA</t>
  </si>
  <si>
    <t>5945IA</t>
  </si>
  <si>
    <t>5945ID</t>
  </si>
  <si>
    <t>5945IL</t>
  </si>
  <si>
    <t>5945IN</t>
  </si>
  <si>
    <t>5945KS</t>
  </si>
  <si>
    <t>5945KY</t>
  </si>
  <si>
    <t>5945LA</t>
  </si>
  <si>
    <t>5945MA</t>
  </si>
  <si>
    <t>5945MD</t>
  </si>
  <si>
    <t>5945MI</t>
  </si>
  <si>
    <t>5945MN</t>
  </si>
  <si>
    <t>5945MO</t>
  </si>
  <si>
    <t>5945MS</t>
  </si>
  <si>
    <t>5945MT</t>
  </si>
  <si>
    <t>5945NC</t>
  </si>
  <si>
    <t>5945ND</t>
  </si>
  <si>
    <t>5945NJ</t>
  </si>
  <si>
    <t>5945NM</t>
  </si>
  <si>
    <t>5945NV</t>
  </si>
  <si>
    <t>5945NY</t>
  </si>
  <si>
    <t>5945OH</t>
  </si>
  <si>
    <t>5945OK</t>
  </si>
  <si>
    <t>5945OR</t>
  </si>
  <si>
    <t>5945PA</t>
  </si>
  <si>
    <t>5945RI</t>
  </si>
  <si>
    <t>5945SC</t>
  </si>
  <si>
    <t>5945TN</t>
  </si>
  <si>
    <t>5945TX</t>
  </si>
  <si>
    <t>5945UT</t>
  </si>
  <si>
    <t>5945VA</t>
  </si>
  <si>
    <t>5945VT</t>
  </si>
  <si>
    <t>5945WA</t>
  </si>
  <si>
    <t>5945WI</t>
  </si>
  <si>
    <t>5945WY</t>
  </si>
  <si>
    <t>5946AR</t>
  </si>
  <si>
    <t>5946CA</t>
  </si>
  <si>
    <t>5946FL</t>
  </si>
  <si>
    <t>5946IN</t>
  </si>
  <si>
    <t>5946KS</t>
  </si>
  <si>
    <t>5946MA</t>
  </si>
  <si>
    <t>5946NC</t>
  </si>
  <si>
    <t>5946NJ</t>
  </si>
  <si>
    <t>5946NY</t>
  </si>
  <si>
    <t>5946PA</t>
  </si>
  <si>
    <t>5946RI</t>
  </si>
  <si>
    <t>5946TX</t>
  </si>
  <si>
    <t>5946WY</t>
  </si>
  <si>
    <t>5947AK</t>
  </si>
  <si>
    <t>5947AL</t>
  </si>
  <si>
    <t>5947AR</t>
  </si>
  <si>
    <t>5947AZ</t>
  </si>
  <si>
    <t>5947CA</t>
  </si>
  <si>
    <t>5947CO</t>
  </si>
  <si>
    <t>5947CT</t>
  </si>
  <si>
    <t>5947DC</t>
  </si>
  <si>
    <t>5947DE</t>
  </si>
  <si>
    <t>5947FL</t>
  </si>
  <si>
    <t>5947GA</t>
  </si>
  <si>
    <t>5947HI</t>
  </si>
  <si>
    <t>5947IA</t>
  </si>
  <si>
    <t>5947ID</t>
  </si>
  <si>
    <t>5947IL</t>
  </si>
  <si>
    <t>5947IN</t>
  </si>
  <si>
    <t>5947KS</t>
  </si>
  <si>
    <t>5947KY</t>
  </si>
  <si>
    <t>5947LA</t>
  </si>
  <si>
    <t>5947MA</t>
  </si>
  <si>
    <t>5947MD</t>
  </si>
  <si>
    <t>5947ME</t>
  </si>
  <si>
    <t>5947MI</t>
  </si>
  <si>
    <t>5947MN</t>
  </si>
  <si>
    <t>5947MO</t>
  </si>
  <si>
    <t>5947MS</t>
  </si>
  <si>
    <t>5947MT</t>
  </si>
  <si>
    <t>5947NC</t>
  </si>
  <si>
    <t>5947ND</t>
  </si>
  <si>
    <t>5947NE</t>
  </si>
  <si>
    <t>5947NH</t>
  </si>
  <si>
    <t>5947NJ</t>
  </si>
  <si>
    <t>5947NM</t>
  </si>
  <si>
    <t>5947NV</t>
  </si>
  <si>
    <t>5947NY</t>
  </si>
  <si>
    <t>5947OH</t>
  </si>
  <si>
    <t>5947OK</t>
  </si>
  <si>
    <t>5947OR</t>
  </si>
  <si>
    <t>5947PA</t>
  </si>
  <si>
    <t>5947RI</t>
  </si>
  <si>
    <t>5947SC</t>
  </si>
  <si>
    <t>5947SD</t>
  </si>
  <si>
    <t>5947TN</t>
  </si>
  <si>
    <t>5947TX</t>
  </si>
  <si>
    <t>5947UT</t>
  </si>
  <si>
    <t>5947VA</t>
  </si>
  <si>
    <t>5947VT</t>
  </si>
  <si>
    <t>5947WA</t>
  </si>
  <si>
    <t>5947WI</t>
  </si>
  <si>
    <t>5947WV</t>
  </si>
  <si>
    <t>5947WY</t>
  </si>
  <si>
    <t>5948AZ</t>
  </si>
  <si>
    <t>5948CA</t>
  </si>
  <si>
    <t>5948CO</t>
  </si>
  <si>
    <t>5948CT</t>
  </si>
  <si>
    <t>5948FL</t>
  </si>
  <si>
    <t>5948GA</t>
  </si>
  <si>
    <t>5948IL</t>
  </si>
  <si>
    <t>5948KS</t>
  </si>
  <si>
    <t>5948KY</t>
  </si>
  <si>
    <t>5948MI</t>
  </si>
  <si>
    <t>5948MT</t>
  </si>
  <si>
    <t>5948NC</t>
  </si>
  <si>
    <t>5948NJ</t>
  </si>
  <si>
    <t>5948OH</t>
  </si>
  <si>
    <t>5948PA</t>
  </si>
  <si>
    <t>5948RI</t>
  </si>
  <si>
    <t>5948TX</t>
  </si>
  <si>
    <t>5948UT</t>
  </si>
  <si>
    <t>5948WI</t>
  </si>
  <si>
    <t>5948WV</t>
  </si>
  <si>
    <t>5948WY</t>
  </si>
  <si>
    <t>5949AR</t>
  </si>
  <si>
    <t>5949AZ</t>
  </si>
  <si>
    <t>5949CA</t>
  </si>
  <si>
    <t>5949DE</t>
  </si>
  <si>
    <t>5949FL</t>
  </si>
  <si>
    <t>5949GA</t>
  </si>
  <si>
    <t>5949IA</t>
  </si>
  <si>
    <t>5949ID</t>
  </si>
  <si>
    <t>5949IL</t>
  </si>
  <si>
    <t>5949IN</t>
  </si>
  <si>
    <t>5949KS</t>
  </si>
  <si>
    <t>5949LA</t>
  </si>
  <si>
    <t>5949MA</t>
  </si>
  <si>
    <t>5949MD</t>
  </si>
  <si>
    <t>5949ME</t>
  </si>
  <si>
    <t>5949MI</t>
  </si>
  <si>
    <t>5949MN</t>
  </si>
  <si>
    <t>5949MO</t>
  </si>
  <si>
    <t>5949MT</t>
  </si>
  <si>
    <t>5949NC</t>
  </si>
  <si>
    <t>5949NE</t>
  </si>
  <si>
    <t>5949NJ</t>
  </si>
  <si>
    <t>5949NV</t>
  </si>
  <si>
    <t>5949NY</t>
  </si>
  <si>
    <t>5949OH</t>
  </si>
  <si>
    <t>5949OK</t>
  </si>
  <si>
    <t>5949OR</t>
  </si>
  <si>
    <t>5949PA</t>
  </si>
  <si>
    <t>5949RI</t>
  </si>
  <si>
    <t>5949SC</t>
  </si>
  <si>
    <t>5949TN</t>
  </si>
  <si>
    <t>5949TX</t>
  </si>
  <si>
    <t>5949UT</t>
  </si>
  <si>
    <t>5949VA</t>
  </si>
  <si>
    <t>5949WA</t>
  </si>
  <si>
    <t>5949WI</t>
  </si>
  <si>
    <t>5949WY</t>
  </si>
  <si>
    <t>5950CA</t>
  </si>
  <si>
    <t>5950CT</t>
  </si>
  <si>
    <t>5950FL</t>
  </si>
  <si>
    <t>5950GA</t>
  </si>
  <si>
    <t>5950IL</t>
  </si>
  <si>
    <t>5950MA</t>
  </si>
  <si>
    <t>5950MD</t>
  </si>
  <si>
    <t>5950ND</t>
  </si>
  <si>
    <t>5950NJ</t>
  </si>
  <si>
    <t>5950OR</t>
  </si>
  <si>
    <t>5950PA</t>
  </si>
  <si>
    <t>5950TX</t>
  </si>
  <si>
    <t>5950VT</t>
  </si>
  <si>
    <t>5950WA</t>
  </si>
  <si>
    <t>5950WY</t>
  </si>
  <si>
    <t>5964CA</t>
  </si>
  <si>
    <t>5964CO</t>
  </si>
  <si>
    <t>5964MD</t>
  </si>
  <si>
    <t>5964NJ</t>
  </si>
  <si>
    <t>5964NY</t>
  </si>
  <si>
    <t>5964UT</t>
  </si>
  <si>
    <t>5965CA</t>
  </si>
  <si>
    <t>5967IL</t>
  </si>
  <si>
    <t>5968IL</t>
  </si>
  <si>
    <t>5968NY</t>
  </si>
  <si>
    <t>5968WY</t>
  </si>
  <si>
    <t>5969AK</t>
  </si>
  <si>
    <t>5969AL</t>
  </si>
  <si>
    <t>5969AR</t>
  </si>
  <si>
    <t>5969AZ</t>
  </si>
  <si>
    <t>5969CA</t>
  </si>
  <si>
    <t>5969CO</t>
  </si>
  <si>
    <t>5969CT</t>
  </si>
  <si>
    <t>5969FL</t>
  </si>
  <si>
    <t>5969GA</t>
  </si>
  <si>
    <t>5969IL</t>
  </si>
  <si>
    <t>5969IN</t>
  </si>
  <si>
    <t>5969LA</t>
  </si>
  <si>
    <t>5969MD</t>
  </si>
  <si>
    <t>5969MI</t>
  </si>
  <si>
    <t>5969MN</t>
  </si>
  <si>
    <t>5969MT</t>
  </si>
  <si>
    <t>5969NC</t>
  </si>
  <si>
    <t>5969NJ</t>
  </si>
  <si>
    <t>5969NM</t>
  </si>
  <si>
    <t>5969NULL</t>
  </si>
  <si>
    <t>5969NY</t>
  </si>
  <si>
    <t>5969OR</t>
  </si>
  <si>
    <t>5969PA</t>
  </si>
  <si>
    <t>5969RI</t>
  </si>
  <si>
    <t>5969TN</t>
  </si>
  <si>
    <t>5969TX</t>
  </si>
  <si>
    <t>5969UT</t>
  </si>
  <si>
    <t>5969WA</t>
  </si>
  <si>
    <t>5969WI</t>
  </si>
  <si>
    <t>5969WY</t>
  </si>
  <si>
    <t>5970AL</t>
  </si>
  <si>
    <t>5970AR</t>
  </si>
  <si>
    <t>5970AZ</t>
  </si>
  <si>
    <t>5970CA</t>
  </si>
  <si>
    <t>5970CO</t>
  </si>
  <si>
    <t>5970CT</t>
  </si>
  <si>
    <t>5970DE</t>
  </si>
  <si>
    <t>5970FL</t>
  </si>
  <si>
    <t>5970GA</t>
  </si>
  <si>
    <t>5970HI</t>
  </si>
  <si>
    <t>5970IA</t>
  </si>
  <si>
    <t>5970ID</t>
  </si>
  <si>
    <t>5970IL</t>
  </si>
  <si>
    <t>5970KS</t>
  </si>
  <si>
    <t>5970KY</t>
  </si>
  <si>
    <t>5970LA</t>
  </si>
  <si>
    <t>5970MA</t>
  </si>
  <si>
    <t>5970MD</t>
  </si>
  <si>
    <t>5970ME</t>
  </si>
  <si>
    <t>5970MI</t>
  </si>
  <si>
    <t>5970MN</t>
  </si>
  <si>
    <t>5970MO</t>
  </si>
  <si>
    <t>5970MS</t>
  </si>
  <si>
    <t>5970MT</t>
  </si>
  <si>
    <t>5970NC</t>
  </si>
  <si>
    <t>5970NJ</t>
  </si>
  <si>
    <t>5970NM</t>
  </si>
  <si>
    <t>5970NV</t>
  </si>
  <si>
    <t>5970NY</t>
  </si>
  <si>
    <t>5970OH</t>
  </si>
  <si>
    <t>5970OR</t>
  </si>
  <si>
    <t>5970PA</t>
  </si>
  <si>
    <t>5970SC</t>
  </si>
  <si>
    <t>5970SD</t>
  </si>
  <si>
    <t>5970TN</t>
  </si>
  <si>
    <t>5970TX</t>
  </si>
  <si>
    <t>5970UT</t>
  </si>
  <si>
    <t>5970VA</t>
  </si>
  <si>
    <t>5970VT</t>
  </si>
  <si>
    <t>5970WA</t>
  </si>
  <si>
    <t>5970WI</t>
  </si>
  <si>
    <t>5970WV</t>
  </si>
  <si>
    <t>5970WY</t>
  </si>
  <si>
    <t>5971AZ</t>
  </si>
  <si>
    <t>5971CA</t>
  </si>
  <si>
    <t>5971CO</t>
  </si>
  <si>
    <t>5971CT</t>
  </si>
  <si>
    <t>5971DE</t>
  </si>
  <si>
    <t>5971FL</t>
  </si>
  <si>
    <t>5971GA</t>
  </si>
  <si>
    <t>5971IA</t>
  </si>
  <si>
    <t>5971IL</t>
  </si>
  <si>
    <t>5971KS</t>
  </si>
  <si>
    <t>5971MA</t>
  </si>
  <si>
    <t>5971MI</t>
  </si>
  <si>
    <t>5971MO</t>
  </si>
  <si>
    <t>5971NJ</t>
  </si>
  <si>
    <t>5971NM</t>
  </si>
  <si>
    <t>5971NY</t>
  </si>
  <si>
    <t>5971OR</t>
  </si>
  <si>
    <t>5971PA</t>
  </si>
  <si>
    <t>5971SC</t>
  </si>
  <si>
    <t>5971TX</t>
  </si>
  <si>
    <t>5971UT</t>
  </si>
  <si>
    <t>5971VA</t>
  </si>
  <si>
    <t>5971VT</t>
  </si>
  <si>
    <t>5971WA</t>
  </si>
  <si>
    <t>5971WI</t>
  </si>
  <si>
    <t>5971WY</t>
  </si>
  <si>
    <t>5972CA</t>
  </si>
  <si>
    <t>5972FL</t>
  </si>
  <si>
    <t>5972MO</t>
  </si>
  <si>
    <t>5972NJ</t>
  </si>
  <si>
    <t>5972NY</t>
  </si>
  <si>
    <t>5972PA</t>
  </si>
  <si>
    <t>5972RI</t>
  </si>
  <si>
    <t>5972TX</t>
  </si>
  <si>
    <t>5972WA</t>
  </si>
  <si>
    <t>5973AL</t>
  </si>
  <si>
    <t>5973AZ</t>
  </si>
  <si>
    <t>5973CA</t>
  </si>
  <si>
    <t>5973CO</t>
  </si>
  <si>
    <t>5973CT</t>
  </si>
  <si>
    <t>5973DC</t>
  </si>
  <si>
    <t>5973FL</t>
  </si>
  <si>
    <t>5973GA</t>
  </si>
  <si>
    <t>5973IA</t>
  </si>
  <si>
    <t>5973IL</t>
  </si>
  <si>
    <t>5973LA</t>
  </si>
  <si>
    <t>5973MA</t>
  </si>
  <si>
    <t>5973MD</t>
  </si>
  <si>
    <t>5973MI</t>
  </si>
  <si>
    <t>5973MO</t>
  </si>
  <si>
    <t>5973MT</t>
  </si>
  <si>
    <t>5973NH</t>
  </si>
  <si>
    <t>5973NJ</t>
  </si>
  <si>
    <t>5973NV</t>
  </si>
  <si>
    <t>5973NY</t>
  </si>
  <si>
    <t>5973OH</t>
  </si>
  <si>
    <t>5973OK</t>
  </si>
  <si>
    <t>5973PA</t>
  </si>
  <si>
    <t>5973RI</t>
  </si>
  <si>
    <t>5973SC</t>
  </si>
  <si>
    <t>5973TX</t>
  </si>
  <si>
    <t>5973UT</t>
  </si>
  <si>
    <t>5973VA</t>
  </si>
  <si>
    <t>5973WA</t>
  </si>
  <si>
    <t>5973WV</t>
  </si>
  <si>
    <t>5973WY</t>
  </si>
  <si>
    <t>5975FL</t>
  </si>
  <si>
    <t>5975MD</t>
  </si>
  <si>
    <t>5975NY</t>
  </si>
  <si>
    <t>5975TN</t>
  </si>
  <si>
    <t>5975UT</t>
  </si>
  <si>
    <t>5975WI</t>
  </si>
  <si>
    <t>5975WY</t>
  </si>
  <si>
    <t>5976AL</t>
  </si>
  <si>
    <t>5976DC</t>
  </si>
  <si>
    <t>5976FL</t>
  </si>
  <si>
    <t>5976IN</t>
  </si>
  <si>
    <t>5976MD</t>
  </si>
  <si>
    <t>5976NC</t>
  </si>
  <si>
    <t>5976NV</t>
  </si>
  <si>
    <t>5976OH</t>
  </si>
  <si>
    <t>5976OR</t>
  </si>
  <si>
    <t>5976SC</t>
  </si>
  <si>
    <t>5976TN</t>
  </si>
  <si>
    <t>5976TX</t>
  </si>
  <si>
    <t>5976VA</t>
  </si>
  <si>
    <t>5976WA</t>
  </si>
  <si>
    <t>5976WY</t>
  </si>
  <si>
    <t>5977AL</t>
  </si>
  <si>
    <t>5977AR</t>
  </si>
  <si>
    <t>5977AZ</t>
  </si>
  <si>
    <t>5977CA</t>
  </si>
  <si>
    <t>5977CO</t>
  </si>
  <si>
    <t>5977CT</t>
  </si>
  <si>
    <t>5977DC</t>
  </si>
  <si>
    <t>5977DE</t>
  </si>
  <si>
    <t>5977FL</t>
  </si>
  <si>
    <t>5977GA</t>
  </si>
  <si>
    <t>5977IA</t>
  </si>
  <si>
    <t>5977ID</t>
  </si>
  <si>
    <t>5977IL</t>
  </si>
  <si>
    <t>5977IN</t>
  </si>
  <si>
    <t>5977KS</t>
  </si>
  <si>
    <t>5977KY</t>
  </si>
  <si>
    <t>5977LA</t>
  </si>
  <si>
    <t>5977MA</t>
  </si>
  <si>
    <t>5977MD</t>
  </si>
  <si>
    <t>5977ME</t>
  </si>
  <si>
    <t>5977MI</t>
  </si>
  <si>
    <t>5977MN</t>
  </si>
  <si>
    <t>5977MO</t>
  </si>
  <si>
    <t>5977MT</t>
  </si>
  <si>
    <t>5977NC</t>
  </si>
  <si>
    <t>5977ND</t>
  </si>
  <si>
    <t>5977NE</t>
  </si>
  <si>
    <t>5977NH</t>
  </si>
  <si>
    <t>5977NJ</t>
  </si>
  <si>
    <t>5977NM</t>
  </si>
  <si>
    <t>5977NV</t>
  </si>
  <si>
    <t>5977NY</t>
  </si>
  <si>
    <t>5977OH</t>
  </si>
  <si>
    <t>5977OK</t>
  </si>
  <si>
    <t>5977OR</t>
  </si>
  <si>
    <t>5977PA</t>
  </si>
  <si>
    <t>5977SC</t>
  </si>
  <si>
    <t>5977TN</t>
  </si>
  <si>
    <t>5977TX</t>
  </si>
  <si>
    <t>5977UT</t>
  </si>
  <si>
    <t>5977VA</t>
  </si>
  <si>
    <t>5977VT</t>
  </si>
  <si>
    <t>5977WA</t>
  </si>
  <si>
    <t>5977WI</t>
  </si>
  <si>
    <t>5977WV</t>
  </si>
  <si>
    <t>5977WY</t>
  </si>
  <si>
    <t>5978UT</t>
  </si>
  <si>
    <t>5983AL</t>
  </si>
  <si>
    <t>5983FL</t>
  </si>
  <si>
    <t>5983GA</t>
  </si>
  <si>
    <t>5983IA</t>
  </si>
  <si>
    <t>5983IL</t>
  </si>
  <si>
    <t>5983MA</t>
  </si>
  <si>
    <t>5983MD</t>
  </si>
  <si>
    <t>5983MI</t>
  </si>
  <si>
    <t>5983MN</t>
  </si>
  <si>
    <t>5983MS</t>
  </si>
  <si>
    <t>5983NC</t>
  </si>
  <si>
    <t>5983ND</t>
  </si>
  <si>
    <t>5983NY</t>
  </si>
  <si>
    <t>5983OK</t>
  </si>
  <si>
    <t>5983TN</t>
  </si>
  <si>
    <t>5983TX</t>
  </si>
  <si>
    <t>5983UT</t>
  </si>
  <si>
    <t>5983VA</t>
  </si>
  <si>
    <t>5983WI</t>
  </si>
  <si>
    <t>5983WY</t>
  </si>
  <si>
    <t>5992AL</t>
  </si>
  <si>
    <t>5992AR</t>
  </si>
  <si>
    <t>5992CA</t>
  </si>
  <si>
    <t>5992CO</t>
  </si>
  <si>
    <t>5992CT</t>
  </si>
  <si>
    <t>5992DE</t>
  </si>
  <si>
    <t>5992FL</t>
  </si>
  <si>
    <t>5992GA</t>
  </si>
  <si>
    <t>5992IA</t>
  </si>
  <si>
    <t>5992IL</t>
  </si>
  <si>
    <t>5992IN</t>
  </si>
  <si>
    <t>5992KS</t>
  </si>
  <si>
    <t>5992KY</t>
  </si>
  <si>
    <t>5992MA</t>
  </si>
  <si>
    <t>5992MD</t>
  </si>
  <si>
    <t>5992ME</t>
  </si>
  <si>
    <t>5992MI</t>
  </si>
  <si>
    <t>5992MN</t>
  </si>
  <si>
    <t>5992NC</t>
  </si>
  <si>
    <t>5992ND</t>
  </si>
  <si>
    <t>5992NJ</t>
  </si>
  <si>
    <t>5992NY</t>
  </si>
  <si>
    <t>5992OH</t>
  </si>
  <si>
    <t>5992PA</t>
  </si>
  <si>
    <t>5992RI</t>
  </si>
  <si>
    <t>5992SC</t>
  </si>
  <si>
    <t>5992TN</t>
  </si>
  <si>
    <t>5992TX</t>
  </si>
  <si>
    <t>5992UT</t>
  </si>
  <si>
    <t>5992VA</t>
  </si>
  <si>
    <t>5992WV</t>
  </si>
  <si>
    <t>5992WY</t>
  </si>
  <si>
    <t>5993AK</t>
  </si>
  <si>
    <t>5993AL</t>
  </si>
  <si>
    <t>5993AR</t>
  </si>
  <si>
    <t>5993AZ</t>
  </si>
  <si>
    <t>5993CA</t>
  </si>
  <si>
    <t>5993CO</t>
  </si>
  <si>
    <t>5993CT</t>
  </si>
  <si>
    <t>5993DC</t>
  </si>
  <si>
    <t>5993FL</t>
  </si>
  <si>
    <t>5993GA</t>
  </si>
  <si>
    <t>5993IA</t>
  </si>
  <si>
    <t>5993IL</t>
  </si>
  <si>
    <t>5993IN</t>
  </si>
  <si>
    <t>5993KY</t>
  </si>
  <si>
    <t>5993LA</t>
  </si>
  <si>
    <t>5993MD</t>
  </si>
  <si>
    <t>5993MI</t>
  </si>
  <si>
    <t>5993MN</t>
  </si>
  <si>
    <t>5993MO</t>
  </si>
  <si>
    <t>5993MS</t>
  </si>
  <si>
    <t>5993MT</t>
  </si>
  <si>
    <t>5993NC</t>
  </si>
  <si>
    <t>5993NJ</t>
  </si>
  <si>
    <t>5993NM</t>
  </si>
  <si>
    <t>5993NV</t>
  </si>
  <si>
    <t>5993NY</t>
  </si>
  <si>
    <t>5993OH</t>
  </si>
  <si>
    <t>5993OK</t>
  </si>
  <si>
    <t>5993OR</t>
  </si>
  <si>
    <t>5993PA</t>
  </si>
  <si>
    <t>5993RI</t>
  </si>
  <si>
    <t>5993SC</t>
  </si>
  <si>
    <t>5993TN</t>
  </si>
  <si>
    <t>5993TX</t>
  </si>
  <si>
    <t>5993UT</t>
  </si>
  <si>
    <t>5993VA</t>
  </si>
  <si>
    <t>5993WA</t>
  </si>
  <si>
    <t>5993WI</t>
  </si>
  <si>
    <t>5993WV</t>
  </si>
  <si>
    <t>5993WY</t>
  </si>
  <si>
    <t>5994CA</t>
  </si>
  <si>
    <t>5994GA</t>
  </si>
  <si>
    <t>5994IL</t>
  </si>
  <si>
    <t>5994MD</t>
  </si>
  <si>
    <t>5994MI</t>
  </si>
  <si>
    <t>5994NY</t>
  </si>
  <si>
    <t>5994PA</t>
  </si>
  <si>
    <t>5994TX</t>
  </si>
  <si>
    <t>5995AK</t>
  </si>
  <si>
    <t>5995AL</t>
  </si>
  <si>
    <t>5995AZ</t>
  </si>
  <si>
    <t>5995CA</t>
  </si>
  <si>
    <t>5995CO</t>
  </si>
  <si>
    <t>5995CT</t>
  </si>
  <si>
    <t>5995FL</t>
  </si>
  <si>
    <t>5995GA</t>
  </si>
  <si>
    <t>5995IL</t>
  </si>
  <si>
    <t>5995IN</t>
  </si>
  <si>
    <t>5995KS</t>
  </si>
  <si>
    <t>5995KY</t>
  </si>
  <si>
    <t>5995MA</t>
  </si>
  <si>
    <t>5995MD</t>
  </si>
  <si>
    <t>5995ME</t>
  </si>
  <si>
    <t>5995MI</t>
  </si>
  <si>
    <t>5995MN</t>
  </si>
  <si>
    <t>5995MO</t>
  </si>
  <si>
    <t>5995MT</t>
  </si>
  <si>
    <t>5995NC</t>
  </si>
  <si>
    <t>5995ND</t>
  </si>
  <si>
    <t>5995NE</t>
  </si>
  <si>
    <t>5995NJ</t>
  </si>
  <si>
    <t>5995NM</t>
  </si>
  <si>
    <t>5995NV</t>
  </si>
  <si>
    <t>5995NY</t>
  </si>
  <si>
    <t>5995OH</t>
  </si>
  <si>
    <t>5995OK</t>
  </si>
  <si>
    <t>5995OR</t>
  </si>
  <si>
    <t>5995PA</t>
  </si>
  <si>
    <t>5995RI</t>
  </si>
  <si>
    <t>5995SC</t>
  </si>
  <si>
    <t>5995SD</t>
  </si>
  <si>
    <t>5995TN</t>
  </si>
  <si>
    <t>5995TX</t>
  </si>
  <si>
    <t>5995UT</t>
  </si>
  <si>
    <t>5995VA</t>
  </si>
  <si>
    <t>5995WA</t>
  </si>
  <si>
    <t>5995WI</t>
  </si>
  <si>
    <t>5995WY</t>
  </si>
  <si>
    <t>5996AZ</t>
  </si>
  <si>
    <t>5996CA</t>
  </si>
  <si>
    <t>5996CO</t>
  </si>
  <si>
    <t>5996FL</t>
  </si>
  <si>
    <t>5996IL</t>
  </si>
  <si>
    <t>5996IN</t>
  </si>
  <si>
    <t>5996MA</t>
  </si>
  <si>
    <t>5996MD</t>
  </si>
  <si>
    <t>5996MI</t>
  </si>
  <si>
    <t>5996MO</t>
  </si>
  <si>
    <t>5996NJ</t>
  </si>
  <si>
    <t>5996NM</t>
  </si>
  <si>
    <t>5996NV</t>
  </si>
  <si>
    <t>5996NY</t>
  </si>
  <si>
    <t>5996OH</t>
  </si>
  <si>
    <t>5996PA</t>
  </si>
  <si>
    <t>5996SC</t>
  </si>
  <si>
    <t>5996TN</t>
  </si>
  <si>
    <t>5996UT</t>
  </si>
  <si>
    <t>5996WI</t>
  </si>
  <si>
    <t>5996WY</t>
  </si>
  <si>
    <t>5998NC</t>
  </si>
  <si>
    <t>5998PA</t>
  </si>
  <si>
    <t>5999AK</t>
  </si>
  <si>
    <t>5999AL</t>
  </si>
  <si>
    <t>5999AR</t>
  </si>
  <si>
    <t>5999AZ</t>
  </si>
  <si>
    <t>5999CA</t>
  </si>
  <si>
    <t>5999CO</t>
  </si>
  <si>
    <t>5999CT</t>
  </si>
  <si>
    <t>5999DE</t>
  </si>
  <si>
    <t>5999FL</t>
  </si>
  <si>
    <t>5999GA</t>
  </si>
  <si>
    <t>5999HI</t>
  </si>
  <si>
    <t>5999IA</t>
  </si>
  <si>
    <t>5999ID</t>
  </si>
  <si>
    <t>5999IL</t>
  </si>
  <si>
    <t>5999IN</t>
  </si>
  <si>
    <t>5999KS</t>
  </si>
  <si>
    <t>5999KY</t>
  </si>
  <si>
    <t>5999LA</t>
  </si>
  <si>
    <t>5999MA</t>
  </si>
  <si>
    <t>5999MD</t>
  </si>
  <si>
    <t>5999MI</t>
  </si>
  <si>
    <t>5999MN</t>
  </si>
  <si>
    <t>5999MO</t>
  </si>
  <si>
    <t>5999MS</t>
  </si>
  <si>
    <t>5999MT</t>
  </si>
  <si>
    <t>5999NC</t>
  </si>
  <si>
    <t>5999ND</t>
  </si>
  <si>
    <t>5999NE</t>
  </si>
  <si>
    <t>5999NH</t>
  </si>
  <si>
    <t>5999NJ</t>
  </si>
  <si>
    <t>5999NM</t>
  </si>
  <si>
    <t>5999NV</t>
  </si>
  <si>
    <t>5999NY</t>
  </si>
  <si>
    <t>5999OH</t>
  </si>
  <si>
    <t>5999OK</t>
  </si>
  <si>
    <t>5999OR</t>
  </si>
  <si>
    <t>5999PA</t>
  </si>
  <si>
    <t>5999PR</t>
  </si>
  <si>
    <t>5999PUERTO RICO</t>
  </si>
  <si>
    <t>5999RI</t>
  </si>
  <si>
    <t>5999SC</t>
  </si>
  <si>
    <t>5999SD</t>
  </si>
  <si>
    <t>5999TN</t>
  </si>
  <si>
    <t>5999TX</t>
  </si>
  <si>
    <t>5999UT</t>
  </si>
  <si>
    <t>5999VA</t>
  </si>
  <si>
    <t>5999VT</t>
  </si>
  <si>
    <t>5999WA</t>
  </si>
  <si>
    <t>5999WI</t>
  </si>
  <si>
    <t>5999WY</t>
  </si>
  <si>
    <t>6010IL</t>
  </si>
  <si>
    <t>6010IN</t>
  </si>
  <si>
    <t>6010LA</t>
  </si>
  <si>
    <t>6010NC</t>
  </si>
  <si>
    <t>6010OH</t>
  </si>
  <si>
    <t>6010SD</t>
  </si>
  <si>
    <t>6010TN</t>
  </si>
  <si>
    <t>6010TX</t>
  </si>
  <si>
    <t>6010UT</t>
  </si>
  <si>
    <t>6010WY</t>
  </si>
  <si>
    <t>6012AZ</t>
  </si>
  <si>
    <t>6012CT</t>
  </si>
  <si>
    <t>6012MA</t>
  </si>
  <si>
    <t>6012NY</t>
  </si>
  <si>
    <t>6012SD</t>
  </si>
  <si>
    <t>6012UT</t>
  </si>
  <si>
    <t>6012WY</t>
  </si>
  <si>
    <t>6051CA</t>
  </si>
  <si>
    <t>6051DE</t>
  </si>
  <si>
    <t>6051NV</t>
  </si>
  <si>
    <t>6051TX</t>
  </si>
  <si>
    <t>6300AK</t>
  </si>
  <si>
    <t>6300CA</t>
  </si>
  <si>
    <t>6300FL</t>
  </si>
  <si>
    <t>6300GA</t>
  </si>
  <si>
    <t>6300IL</t>
  </si>
  <si>
    <t>6300IN</t>
  </si>
  <si>
    <t>6300KS</t>
  </si>
  <si>
    <t>6300LA</t>
  </si>
  <si>
    <t>6300MA</t>
  </si>
  <si>
    <t>6300MN</t>
  </si>
  <si>
    <t>6300MS</t>
  </si>
  <si>
    <t>6300NC</t>
  </si>
  <si>
    <t>6300NJ</t>
  </si>
  <si>
    <t>6300NV</t>
  </si>
  <si>
    <t>6300NY</t>
  </si>
  <si>
    <t>6300OH</t>
  </si>
  <si>
    <t>6300OK</t>
  </si>
  <si>
    <t>6300PA</t>
  </si>
  <si>
    <t>6300SC</t>
  </si>
  <si>
    <t>6300TN</t>
  </si>
  <si>
    <t>6300TX</t>
  </si>
  <si>
    <t>6300UT</t>
  </si>
  <si>
    <t>6300WA</t>
  </si>
  <si>
    <t>6300WI</t>
  </si>
  <si>
    <t>6300WY</t>
  </si>
  <si>
    <t>6513AL</t>
  </si>
  <si>
    <t>6513AZ</t>
  </si>
  <si>
    <t>6513CA</t>
  </si>
  <si>
    <t>6513CO</t>
  </si>
  <si>
    <t>6513FL</t>
  </si>
  <si>
    <t>6513HI</t>
  </si>
  <si>
    <t>6513ID</t>
  </si>
  <si>
    <t>6513IN</t>
  </si>
  <si>
    <t>6513KS</t>
  </si>
  <si>
    <t>6513KY</t>
  </si>
  <si>
    <t>6513MA</t>
  </si>
  <si>
    <t>6513ME</t>
  </si>
  <si>
    <t>6513MI</t>
  </si>
  <si>
    <t>6513MN</t>
  </si>
  <si>
    <t>6513MO</t>
  </si>
  <si>
    <t>6513MT</t>
  </si>
  <si>
    <t>6513NC</t>
  </si>
  <si>
    <t>6513NJ</t>
  </si>
  <si>
    <t>6513NM</t>
  </si>
  <si>
    <t>6513NV</t>
  </si>
  <si>
    <t>6513NY</t>
  </si>
  <si>
    <t>6513OH</t>
  </si>
  <si>
    <t>6513OK</t>
  </si>
  <si>
    <t>6513OR</t>
  </si>
  <si>
    <t>6513PA</t>
  </si>
  <si>
    <t>6513RI</t>
  </si>
  <si>
    <t>6513SC</t>
  </si>
  <si>
    <t>6513TX</t>
  </si>
  <si>
    <t>6513UT</t>
  </si>
  <si>
    <t>6513VA</t>
  </si>
  <si>
    <t>6513WA</t>
  </si>
  <si>
    <t>6513WI</t>
  </si>
  <si>
    <t>6513WY</t>
  </si>
  <si>
    <t>6530IL</t>
  </si>
  <si>
    <t>6530PA</t>
  </si>
  <si>
    <t>6540NV</t>
  </si>
  <si>
    <t>6540PA</t>
  </si>
  <si>
    <t>6540WY</t>
  </si>
  <si>
    <t>7011AK</t>
  </si>
  <si>
    <t>7011AL</t>
  </si>
  <si>
    <t>7011AR</t>
  </si>
  <si>
    <t>7011AZ</t>
  </si>
  <si>
    <t>7011CA</t>
  </si>
  <si>
    <t>7011CO</t>
  </si>
  <si>
    <t>7011CT</t>
  </si>
  <si>
    <t>7011DC</t>
  </si>
  <si>
    <t>7011DE</t>
  </si>
  <si>
    <t>7011FL</t>
  </si>
  <si>
    <t>7011GA</t>
  </si>
  <si>
    <t>7011HI</t>
  </si>
  <si>
    <t>7011IA</t>
  </si>
  <si>
    <t>7011ID</t>
  </si>
  <si>
    <t>7011IL</t>
  </si>
  <si>
    <t>7011IN</t>
  </si>
  <si>
    <t>7011KS</t>
  </si>
  <si>
    <t>7011KY</t>
  </si>
  <si>
    <t>7011LA</t>
  </si>
  <si>
    <t>7011MA</t>
  </si>
  <si>
    <t>7011MD</t>
  </si>
  <si>
    <t>7011ME</t>
  </si>
  <si>
    <t>7011MI</t>
  </si>
  <si>
    <t>7011MN</t>
  </si>
  <si>
    <t>7011MO</t>
  </si>
  <si>
    <t>7011MS</t>
  </si>
  <si>
    <t>7011MT</t>
  </si>
  <si>
    <t>7011NC</t>
  </si>
  <si>
    <t>7011ND</t>
  </si>
  <si>
    <t>7011NE</t>
  </si>
  <si>
    <t>7011NH</t>
  </si>
  <si>
    <t>7011NJ</t>
  </si>
  <si>
    <t>7011NM</t>
  </si>
  <si>
    <t>7011NV</t>
  </si>
  <si>
    <t>7011NY</t>
  </si>
  <si>
    <t>7011OH</t>
  </si>
  <si>
    <t>7011OK</t>
  </si>
  <si>
    <t>7011OR</t>
  </si>
  <si>
    <t>7011PA</t>
  </si>
  <si>
    <t>7011RI</t>
  </si>
  <si>
    <t>7011SC</t>
  </si>
  <si>
    <t>7011SD</t>
  </si>
  <si>
    <t>7011TN</t>
  </si>
  <si>
    <t>7011TX</t>
  </si>
  <si>
    <t>7011UT</t>
  </si>
  <si>
    <t>7011VA</t>
  </si>
  <si>
    <t>7011VT</t>
  </si>
  <si>
    <t>7011WA</t>
  </si>
  <si>
    <t>7011WI</t>
  </si>
  <si>
    <t>7011WV</t>
  </si>
  <si>
    <t>7011WY</t>
  </si>
  <si>
    <t>7012AL</t>
  </si>
  <si>
    <t>7012AZ</t>
  </si>
  <si>
    <t>7012CA</t>
  </si>
  <si>
    <t>7012CO</t>
  </si>
  <si>
    <t>7012FL</t>
  </si>
  <si>
    <t>7012GA</t>
  </si>
  <si>
    <t>7012HI</t>
  </si>
  <si>
    <t>7012ID</t>
  </si>
  <si>
    <t>7012MA</t>
  </si>
  <si>
    <t>7012MD</t>
  </si>
  <si>
    <t>7012ME</t>
  </si>
  <si>
    <t>7012MN</t>
  </si>
  <si>
    <t>7012NC</t>
  </si>
  <si>
    <t>7012NH</t>
  </si>
  <si>
    <t>7012NJ</t>
  </si>
  <si>
    <t>7012NM</t>
  </si>
  <si>
    <t>7012NY</t>
  </si>
  <si>
    <t>7012OR</t>
  </si>
  <si>
    <t>7012PA</t>
  </si>
  <si>
    <t>7012RI</t>
  </si>
  <si>
    <t>7012SC</t>
  </si>
  <si>
    <t>7012TX</t>
  </si>
  <si>
    <t>7012UT</t>
  </si>
  <si>
    <t>7012WA</t>
  </si>
  <si>
    <t>7012WY</t>
  </si>
  <si>
    <t>7032AL</t>
  </si>
  <si>
    <t>7032FL</t>
  </si>
  <si>
    <t>7032MD</t>
  </si>
  <si>
    <t>7032MI</t>
  </si>
  <si>
    <t>7032MN</t>
  </si>
  <si>
    <t>7032MO</t>
  </si>
  <si>
    <t>7032NY</t>
  </si>
  <si>
    <t>7032TX</t>
  </si>
  <si>
    <t>7032WV</t>
  </si>
  <si>
    <t>7032WY</t>
  </si>
  <si>
    <t>7033AL</t>
  </si>
  <si>
    <t>7033AZ</t>
  </si>
  <si>
    <t>7033CA</t>
  </si>
  <si>
    <t>7033CO</t>
  </si>
  <si>
    <t>7033FL</t>
  </si>
  <si>
    <t>7033ID</t>
  </si>
  <si>
    <t>7033IN</t>
  </si>
  <si>
    <t>7033LA</t>
  </si>
  <si>
    <t>7033ME</t>
  </si>
  <si>
    <t>7033MI</t>
  </si>
  <si>
    <t>7033MN</t>
  </si>
  <si>
    <t>7033MO</t>
  </si>
  <si>
    <t>7033NM</t>
  </si>
  <si>
    <t>7033NV</t>
  </si>
  <si>
    <t>7033NY</t>
  </si>
  <si>
    <t>7033OH</t>
  </si>
  <si>
    <t>7033OR</t>
  </si>
  <si>
    <t>7033PA</t>
  </si>
  <si>
    <t>7033SC</t>
  </si>
  <si>
    <t>7033SD</t>
  </si>
  <si>
    <t>7033TN</t>
  </si>
  <si>
    <t>7033TX</t>
  </si>
  <si>
    <t>7033UT</t>
  </si>
  <si>
    <t>7033VA</t>
  </si>
  <si>
    <t>7033WA</t>
  </si>
  <si>
    <t>7033WI</t>
  </si>
  <si>
    <t>7033WV</t>
  </si>
  <si>
    <t>7033WY</t>
  </si>
  <si>
    <t>7210AR</t>
  </si>
  <si>
    <t>7210CA</t>
  </si>
  <si>
    <t>7210CO</t>
  </si>
  <si>
    <t>7210FL</t>
  </si>
  <si>
    <t>7210MN</t>
  </si>
  <si>
    <t>7210NJ</t>
  </si>
  <si>
    <t>7210NV</t>
  </si>
  <si>
    <t>7210NY</t>
  </si>
  <si>
    <t>7210RI</t>
  </si>
  <si>
    <t>7210WY</t>
  </si>
  <si>
    <t>7211AK</t>
  </si>
  <si>
    <t>7211CA</t>
  </si>
  <si>
    <t>7211FL</t>
  </si>
  <si>
    <t>7211IL</t>
  </si>
  <si>
    <t>7211KS</t>
  </si>
  <si>
    <t>7211MN</t>
  </si>
  <si>
    <t>7211NJ</t>
  </si>
  <si>
    <t>7211NY</t>
  </si>
  <si>
    <t>7211OK</t>
  </si>
  <si>
    <t>7211PA</t>
  </si>
  <si>
    <t>7211TN</t>
  </si>
  <si>
    <t>7211TX</t>
  </si>
  <si>
    <t>7211WI</t>
  </si>
  <si>
    <t>7211WY</t>
  </si>
  <si>
    <t>7216AL</t>
  </si>
  <si>
    <t>7216AR</t>
  </si>
  <si>
    <t>7216CA</t>
  </si>
  <si>
    <t>7216FL</t>
  </si>
  <si>
    <t>7216GA</t>
  </si>
  <si>
    <t>7216IL</t>
  </si>
  <si>
    <t>7216KS</t>
  </si>
  <si>
    <t>7216KY</t>
  </si>
  <si>
    <t>7216MA</t>
  </si>
  <si>
    <t>7216MD</t>
  </si>
  <si>
    <t>7216MI</t>
  </si>
  <si>
    <t>7216NC</t>
  </si>
  <si>
    <t>7216NJ</t>
  </si>
  <si>
    <t>7216NV</t>
  </si>
  <si>
    <t>7216NY</t>
  </si>
  <si>
    <t>7216OH</t>
  </si>
  <si>
    <t>7216OK</t>
  </si>
  <si>
    <t>7216PA</t>
  </si>
  <si>
    <t>7216RI</t>
  </si>
  <si>
    <t>7216SC</t>
  </si>
  <si>
    <t>7216TN</t>
  </si>
  <si>
    <t>7216TX</t>
  </si>
  <si>
    <t>7216UT</t>
  </si>
  <si>
    <t>7216VA</t>
  </si>
  <si>
    <t>7216VT</t>
  </si>
  <si>
    <t>7216WA</t>
  </si>
  <si>
    <t>7216WY</t>
  </si>
  <si>
    <t>7217AR</t>
  </si>
  <si>
    <t>7217CA</t>
  </si>
  <si>
    <t>7217DC</t>
  </si>
  <si>
    <t>7217FL</t>
  </si>
  <si>
    <t>7217MA</t>
  </si>
  <si>
    <t>7217MN</t>
  </si>
  <si>
    <t>7217NC</t>
  </si>
  <si>
    <t>7217NJ</t>
  </si>
  <si>
    <t>7217NY</t>
  </si>
  <si>
    <t>7217SC</t>
  </si>
  <si>
    <t>7217TX</t>
  </si>
  <si>
    <t>7217WI</t>
  </si>
  <si>
    <t>7217WY</t>
  </si>
  <si>
    <t>7221AK</t>
  </si>
  <si>
    <t>7221AR</t>
  </si>
  <si>
    <t>7221AZ</t>
  </si>
  <si>
    <t>7221CA</t>
  </si>
  <si>
    <t>7221CO</t>
  </si>
  <si>
    <t>7221CT</t>
  </si>
  <si>
    <t>7221FL</t>
  </si>
  <si>
    <t>7221GA</t>
  </si>
  <si>
    <t>7221HI</t>
  </si>
  <si>
    <t>7221IA</t>
  </si>
  <si>
    <t>7221IL</t>
  </si>
  <si>
    <t>7221IN</t>
  </si>
  <si>
    <t>7221LA</t>
  </si>
  <si>
    <t>7221MA</t>
  </si>
  <si>
    <t>7221MD</t>
  </si>
  <si>
    <t>7221ME</t>
  </si>
  <si>
    <t>7221MI</t>
  </si>
  <si>
    <t>7221MN</t>
  </si>
  <si>
    <t>7221MT</t>
  </si>
  <si>
    <t>7221NC</t>
  </si>
  <si>
    <t>7221NJ</t>
  </si>
  <si>
    <t>7221NV</t>
  </si>
  <si>
    <t>7221NY</t>
  </si>
  <si>
    <t>7221OH</t>
  </si>
  <si>
    <t>7221OR</t>
  </si>
  <si>
    <t>7221PA</t>
  </si>
  <si>
    <t>7221RI</t>
  </si>
  <si>
    <t>7221SC</t>
  </si>
  <si>
    <t>7221TN</t>
  </si>
  <si>
    <t>7221TX</t>
  </si>
  <si>
    <t>7221UT</t>
  </si>
  <si>
    <t>7221VA</t>
  </si>
  <si>
    <t>7221WA</t>
  </si>
  <si>
    <t>7221WI</t>
  </si>
  <si>
    <t>7221WY</t>
  </si>
  <si>
    <t>7230AK</t>
  </si>
  <si>
    <t>7230AL</t>
  </si>
  <si>
    <t>7230AR</t>
  </si>
  <si>
    <t>7230AZ</t>
  </si>
  <si>
    <t>7230CA</t>
  </si>
  <si>
    <t>7230CO</t>
  </si>
  <si>
    <t>7230CT</t>
  </si>
  <si>
    <t>7230DC</t>
  </si>
  <si>
    <t>7230DE</t>
  </si>
  <si>
    <t>7230FL</t>
  </si>
  <si>
    <t>7230GA</t>
  </si>
  <si>
    <t>7230HI</t>
  </si>
  <si>
    <t>7230IA</t>
  </si>
  <si>
    <t>7230ID</t>
  </si>
  <si>
    <t>7230IL</t>
  </si>
  <si>
    <t>7230IN</t>
  </si>
  <si>
    <t>7230KS</t>
  </si>
  <si>
    <t>7230KY</t>
  </si>
  <si>
    <t>7230LA</t>
  </si>
  <si>
    <t>7230MA</t>
  </si>
  <si>
    <t>7230MD</t>
  </si>
  <si>
    <t>7230ME</t>
  </si>
  <si>
    <t>7230MI</t>
  </si>
  <si>
    <t>7230MN</t>
  </si>
  <si>
    <t>7230MO</t>
  </si>
  <si>
    <t>7230MS</t>
  </si>
  <si>
    <t>7230NC</t>
  </si>
  <si>
    <t>7230ND</t>
  </si>
  <si>
    <t>7230NE</t>
  </si>
  <si>
    <t>7230NH</t>
  </si>
  <si>
    <t>7230NJ</t>
  </si>
  <si>
    <t>7230NM</t>
  </si>
  <si>
    <t>7230NV</t>
  </si>
  <si>
    <t>7230NY</t>
  </si>
  <si>
    <t>7230OH</t>
  </si>
  <si>
    <t>7230OK</t>
  </si>
  <si>
    <t>7230OR</t>
  </si>
  <si>
    <t>7230PA</t>
  </si>
  <si>
    <t>7230RI</t>
  </si>
  <si>
    <t>7230SC</t>
  </si>
  <si>
    <t>7230SD</t>
  </si>
  <si>
    <t>7230TN</t>
  </si>
  <si>
    <t>7230TX</t>
  </si>
  <si>
    <t>7230UT</t>
  </si>
  <si>
    <t>7230VA</t>
  </si>
  <si>
    <t>7230VT</t>
  </si>
  <si>
    <t>7230WA</t>
  </si>
  <si>
    <t>7230WI</t>
  </si>
  <si>
    <t>7230WV</t>
  </si>
  <si>
    <t>7230WY</t>
  </si>
  <si>
    <t>7251AR</t>
  </si>
  <si>
    <t>7251CA</t>
  </si>
  <si>
    <t>7251IL</t>
  </si>
  <si>
    <t>7251NC</t>
  </si>
  <si>
    <t>7251NJ</t>
  </si>
  <si>
    <t>7251NY</t>
  </si>
  <si>
    <t>7251PA</t>
  </si>
  <si>
    <t>7251RI</t>
  </si>
  <si>
    <t>7251VA</t>
  </si>
  <si>
    <t>7251WY</t>
  </si>
  <si>
    <t>7261AL</t>
  </si>
  <si>
    <t>7261AR</t>
  </si>
  <si>
    <t>7261CA</t>
  </si>
  <si>
    <t>7261CT</t>
  </si>
  <si>
    <t>7261FL</t>
  </si>
  <si>
    <t>7261IA</t>
  </si>
  <si>
    <t>7261ID</t>
  </si>
  <si>
    <t>7261IL</t>
  </si>
  <si>
    <t>7261IN</t>
  </si>
  <si>
    <t>7261KS</t>
  </si>
  <si>
    <t>7261KY</t>
  </si>
  <si>
    <t>7261LA</t>
  </si>
  <si>
    <t>7261MA</t>
  </si>
  <si>
    <t>7261MD</t>
  </si>
  <si>
    <t>7261ME</t>
  </si>
  <si>
    <t>7261MI</t>
  </si>
  <si>
    <t>7261MN</t>
  </si>
  <si>
    <t>7261MS</t>
  </si>
  <si>
    <t>7261NC</t>
  </si>
  <si>
    <t>7261NJ</t>
  </si>
  <si>
    <t>7261NY</t>
  </si>
  <si>
    <t>7261OH</t>
  </si>
  <si>
    <t>7261OK</t>
  </si>
  <si>
    <t>7261TN</t>
  </si>
  <si>
    <t>7261TX</t>
  </si>
  <si>
    <t>7261UT</t>
  </si>
  <si>
    <t>7261VA</t>
  </si>
  <si>
    <t>7261WI</t>
  </si>
  <si>
    <t>7261WY</t>
  </si>
  <si>
    <t>7276CA</t>
  </si>
  <si>
    <t>7276CT</t>
  </si>
  <si>
    <t>7276DE</t>
  </si>
  <si>
    <t>7276FL</t>
  </si>
  <si>
    <t>7276GA</t>
  </si>
  <si>
    <t>7276ID</t>
  </si>
  <si>
    <t>7276IL</t>
  </si>
  <si>
    <t>7276IN</t>
  </si>
  <si>
    <t>7276KS</t>
  </si>
  <si>
    <t>7276KY</t>
  </si>
  <si>
    <t>7276MA</t>
  </si>
  <si>
    <t>7276MN</t>
  </si>
  <si>
    <t>7276MO</t>
  </si>
  <si>
    <t>7276NJ</t>
  </si>
  <si>
    <t>7276NV</t>
  </si>
  <si>
    <t>7276NY</t>
  </si>
  <si>
    <t>7276OH</t>
  </si>
  <si>
    <t>7276RI</t>
  </si>
  <si>
    <t>7276SC</t>
  </si>
  <si>
    <t>7276TX</t>
  </si>
  <si>
    <t>7276UT</t>
  </si>
  <si>
    <t>7276VA</t>
  </si>
  <si>
    <t>7276WA</t>
  </si>
  <si>
    <t>7276WI</t>
  </si>
  <si>
    <t>7276WY</t>
  </si>
  <si>
    <t>7277AK</t>
  </si>
  <si>
    <t>7277AR</t>
  </si>
  <si>
    <t>7277CA</t>
  </si>
  <si>
    <t>7277CO</t>
  </si>
  <si>
    <t>7277CT</t>
  </si>
  <si>
    <t>7277FL</t>
  </si>
  <si>
    <t>7277GA</t>
  </si>
  <si>
    <t>7277IL</t>
  </si>
  <si>
    <t>7277KS</t>
  </si>
  <si>
    <t>7277MN</t>
  </si>
  <si>
    <t>7277NC</t>
  </si>
  <si>
    <t>7277NE</t>
  </si>
  <si>
    <t>7277NJ</t>
  </si>
  <si>
    <t>7277NY</t>
  </si>
  <si>
    <t>7277OH</t>
  </si>
  <si>
    <t>7277OR</t>
  </si>
  <si>
    <t>7277PA</t>
  </si>
  <si>
    <t>7277SC</t>
  </si>
  <si>
    <t>7277TN</t>
  </si>
  <si>
    <t>7277TX</t>
  </si>
  <si>
    <t>7277UT</t>
  </si>
  <si>
    <t>7277VA</t>
  </si>
  <si>
    <t>7277WI</t>
  </si>
  <si>
    <t>7277WY</t>
  </si>
  <si>
    <t>7296AZ</t>
  </si>
  <si>
    <t>7296FL</t>
  </si>
  <si>
    <t>7296GA</t>
  </si>
  <si>
    <t>7296IL</t>
  </si>
  <si>
    <t>7296IN</t>
  </si>
  <si>
    <t>7296MN</t>
  </si>
  <si>
    <t>7296NJ</t>
  </si>
  <si>
    <t>7296NY</t>
  </si>
  <si>
    <t>7296VA</t>
  </si>
  <si>
    <t>7296WY</t>
  </si>
  <si>
    <t>7297HI</t>
  </si>
  <si>
    <t>7297MN</t>
  </si>
  <si>
    <t>7297OH</t>
  </si>
  <si>
    <t>7297TX</t>
  </si>
  <si>
    <t>7298AK</t>
  </si>
  <si>
    <t>7298AL</t>
  </si>
  <si>
    <t>7298AR</t>
  </si>
  <si>
    <t>7298AZ</t>
  </si>
  <si>
    <t>7298CA</t>
  </si>
  <si>
    <t>7298CO</t>
  </si>
  <si>
    <t>7298CT</t>
  </si>
  <si>
    <t>7298DC</t>
  </si>
  <si>
    <t>7298DE</t>
  </si>
  <si>
    <t>7298FL</t>
  </si>
  <si>
    <t>7298GA</t>
  </si>
  <si>
    <t>7298HI</t>
  </si>
  <si>
    <t>7298IA</t>
  </si>
  <si>
    <t>7298ID</t>
  </si>
  <si>
    <t>7298IL</t>
  </si>
  <si>
    <t>7298IN</t>
  </si>
  <si>
    <t>7298KS</t>
  </si>
  <si>
    <t>7298KY</t>
  </si>
  <si>
    <t>7298LA</t>
  </si>
  <si>
    <t>7298MA</t>
  </si>
  <si>
    <t>7298MD</t>
  </si>
  <si>
    <t>7298ME</t>
  </si>
  <si>
    <t>7298MI</t>
  </si>
  <si>
    <t>7298MN</t>
  </si>
  <si>
    <t>7298MO</t>
  </si>
  <si>
    <t>7298MS</t>
  </si>
  <si>
    <t>7298MT</t>
  </si>
  <si>
    <t>7298NC</t>
  </si>
  <si>
    <t>7298ND</t>
  </si>
  <si>
    <t>7298NE</t>
  </si>
  <si>
    <t>7298NH</t>
  </si>
  <si>
    <t>7298NJ</t>
  </si>
  <si>
    <t>7298NM</t>
  </si>
  <si>
    <t>7298NV</t>
  </si>
  <si>
    <t>7298NY</t>
  </si>
  <si>
    <t>7298OH</t>
  </si>
  <si>
    <t>7298OK</t>
  </si>
  <si>
    <t>7298OR</t>
  </si>
  <si>
    <t>7298PA</t>
  </si>
  <si>
    <t>7298RI</t>
  </si>
  <si>
    <t>7298SC</t>
  </si>
  <si>
    <t>7298SD</t>
  </si>
  <si>
    <t>7298TN</t>
  </si>
  <si>
    <t>7298TX</t>
  </si>
  <si>
    <t>7298UT</t>
  </si>
  <si>
    <t>7298VA</t>
  </si>
  <si>
    <t>7298VT</t>
  </si>
  <si>
    <t>7298WA</t>
  </si>
  <si>
    <t>7298WI</t>
  </si>
  <si>
    <t>7298WV</t>
  </si>
  <si>
    <t>7298WY</t>
  </si>
  <si>
    <t>7299AL</t>
  </si>
  <si>
    <t>7299AR</t>
  </si>
  <si>
    <t>7299AZ</t>
  </si>
  <si>
    <t>7299CA</t>
  </si>
  <si>
    <t>7299CO</t>
  </si>
  <si>
    <t>7299CT</t>
  </si>
  <si>
    <t>7299DC</t>
  </si>
  <si>
    <t>7299FL</t>
  </si>
  <si>
    <t>7299GA</t>
  </si>
  <si>
    <t>7299HI</t>
  </si>
  <si>
    <t>7299ID</t>
  </si>
  <si>
    <t>7299IL</t>
  </si>
  <si>
    <t>7299IN</t>
  </si>
  <si>
    <t>7299KS</t>
  </si>
  <si>
    <t>7299KY</t>
  </si>
  <si>
    <t>7299LA</t>
  </si>
  <si>
    <t>7299MA</t>
  </si>
  <si>
    <t>7299MD</t>
  </si>
  <si>
    <t>7299ME</t>
  </si>
  <si>
    <t>7299MI</t>
  </si>
  <si>
    <t>7299MN</t>
  </si>
  <si>
    <t>7299MO</t>
  </si>
  <si>
    <t>7299MS</t>
  </si>
  <si>
    <t>7299MT</t>
  </si>
  <si>
    <t>7299NC</t>
  </si>
  <si>
    <t>7299ND</t>
  </si>
  <si>
    <t>7299NE</t>
  </si>
  <si>
    <t>7299NJ</t>
  </si>
  <si>
    <t>7299NM</t>
  </si>
  <si>
    <t>7299NV</t>
  </si>
  <si>
    <t>7299NY</t>
  </si>
  <si>
    <t>7299OH</t>
  </si>
  <si>
    <t>7299OK</t>
  </si>
  <si>
    <t>7299PA</t>
  </si>
  <si>
    <t>7299RI</t>
  </si>
  <si>
    <t>7299SD</t>
  </si>
  <si>
    <t>7299TN</t>
  </si>
  <si>
    <t>7299TX</t>
  </si>
  <si>
    <t>7299UT</t>
  </si>
  <si>
    <t>7299VA</t>
  </si>
  <si>
    <t>7299WA</t>
  </si>
  <si>
    <t>7299WI</t>
  </si>
  <si>
    <t>7299WV</t>
  </si>
  <si>
    <t>7299WY</t>
  </si>
  <si>
    <t>7311CA</t>
  </si>
  <si>
    <t>7311CO</t>
  </si>
  <si>
    <t>7311FL</t>
  </si>
  <si>
    <t>7311IA</t>
  </si>
  <si>
    <t>7311IN</t>
  </si>
  <si>
    <t>7311KS</t>
  </si>
  <si>
    <t>7311KY</t>
  </si>
  <si>
    <t>7311MA</t>
  </si>
  <si>
    <t>7311MI</t>
  </si>
  <si>
    <t>7311MS</t>
  </si>
  <si>
    <t>7311MT</t>
  </si>
  <si>
    <t>7311NE</t>
  </si>
  <si>
    <t>7311NJ</t>
  </si>
  <si>
    <t>7311NM</t>
  </si>
  <si>
    <t>7311NY</t>
  </si>
  <si>
    <t>7311PA</t>
  </si>
  <si>
    <t>7311SC</t>
  </si>
  <si>
    <t>7311TN</t>
  </si>
  <si>
    <t>7311TX</t>
  </si>
  <si>
    <t>7311VA</t>
  </si>
  <si>
    <t>7311WY</t>
  </si>
  <si>
    <t>7333AL</t>
  </si>
  <si>
    <t>7333AZ</t>
  </si>
  <si>
    <t>7333CA</t>
  </si>
  <si>
    <t>7333DE</t>
  </si>
  <si>
    <t>7333FL</t>
  </si>
  <si>
    <t>7333GA</t>
  </si>
  <si>
    <t>7333IN</t>
  </si>
  <si>
    <t>7333LA</t>
  </si>
  <si>
    <t>7333MA</t>
  </si>
  <si>
    <t>7333MD</t>
  </si>
  <si>
    <t>7333MI</t>
  </si>
  <si>
    <t>7333NC</t>
  </si>
  <si>
    <t>7333NJ</t>
  </si>
  <si>
    <t>7333NY</t>
  </si>
  <si>
    <t>7333OH</t>
  </si>
  <si>
    <t>7333OR</t>
  </si>
  <si>
    <t>7333PA</t>
  </si>
  <si>
    <t>7333VA</t>
  </si>
  <si>
    <t>7333WA</t>
  </si>
  <si>
    <t>7333WV</t>
  </si>
  <si>
    <t>7333WY</t>
  </si>
  <si>
    <t>7338CA</t>
  </si>
  <si>
    <t>7338CO</t>
  </si>
  <si>
    <t>7338FL</t>
  </si>
  <si>
    <t>7338MD</t>
  </si>
  <si>
    <t>7338NM</t>
  </si>
  <si>
    <t>7338NY</t>
  </si>
  <si>
    <t>7338SC</t>
  </si>
  <si>
    <t>7338TX</t>
  </si>
  <si>
    <t>7338WI</t>
  </si>
  <si>
    <t>7339AK</t>
  </si>
  <si>
    <t>7339FL</t>
  </si>
  <si>
    <t>7339NJ</t>
  </si>
  <si>
    <t>7342AL</t>
  </si>
  <si>
    <t>7342AZ</t>
  </si>
  <si>
    <t>7342CA</t>
  </si>
  <si>
    <t>7342CO</t>
  </si>
  <si>
    <t>7342FL</t>
  </si>
  <si>
    <t>7342GA</t>
  </si>
  <si>
    <t>7342IL</t>
  </si>
  <si>
    <t>7342KS</t>
  </si>
  <si>
    <t>7342MA</t>
  </si>
  <si>
    <t>7342MI</t>
  </si>
  <si>
    <t>7342NC</t>
  </si>
  <si>
    <t>7342NJ</t>
  </si>
  <si>
    <t>7342NY</t>
  </si>
  <si>
    <t>7342PA</t>
  </si>
  <si>
    <t>7342SC</t>
  </si>
  <si>
    <t>7342TN</t>
  </si>
  <si>
    <t>7342TX</t>
  </si>
  <si>
    <t>7342VA</t>
  </si>
  <si>
    <t>7342WI</t>
  </si>
  <si>
    <t>7342WY</t>
  </si>
  <si>
    <t>7349AK</t>
  </si>
  <si>
    <t>7349CA</t>
  </si>
  <si>
    <t>7349FL</t>
  </si>
  <si>
    <t>7349GA</t>
  </si>
  <si>
    <t>7349KS</t>
  </si>
  <si>
    <t>7349MA</t>
  </si>
  <si>
    <t>7349MI</t>
  </si>
  <si>
    <t>7349MN</t>
  </si>
  <si>
    <t>7349MO</t>
  </si>
  <si>
    <t>7349NC</t>
  </si>
  <si>
    <t>7349NJ</t>
  </si>
  <si>
    <t>7349NY</t>
  </si>
  <si>
    <t>7349OH</t>
  </si>
  <si>
    <t>7349OK</t>
  </si>
  <si>
    <t>7349SC</t>
  </si>
  <si>
    <t>7349TN</t>
  </si>
  <si>
    <t>7349UT</t>
  </si>
  <si>
    <t>7349WY</t>
  </si>
  <si>
    <t>7361TX</t>
  </si>
  <si>
    <t>7361UT</t>
  </si>
  <si>
    <t>7372CA</t>
  </si>
  <si>
    <t>7372IL</t>
  </si>
  <si>
    <t>7372NJ</t>
  </si>
  <si>
    <t>7372NV</t>
  </si>
  <si>
    <t>7372TN</t>
  </si>
  <si>
    <t>7372TX</t>
  </si>
  <si>
    <t>7372WA</t>
  </si>
  <si>
    <t>7372WY</t>
  </si>
  <si>
    <t>7379AL</t>
  </si>
  <si>
    <t>7379AZ</t>
  </si>
  <si>
    <t>7379CA</t>
  </si>
  <si>
    <t>7379CO</t>
  </si>
  <si>
    <t>7379CT</t>
  </si>
  <si>
    <t>7379DE</t>
  </si>
  <si>
    <t>7379FL</t>
  </si>
  <si>
    <t>7379IA</t>
  </si>
  <si>
    <t>7379ID</t>
  </si>
  <si>
    <t>7379IL</t>
  </si>
  <si>
    <t>7379IN</t>
  </si>
  <si>
    <t>7379KY</t>
  </si>
  <si>
    <t>7379MD</t>
  </si>
  <si>
    <t>7379MI</t>
  </si>
  <si>
    <t>7379MO</t>
  </si>
  <si>
    <t>7379NC</t>
  </si>
  <si>
    <t>7379NH</t>
  </si>
  <si>
    <t>7379NJ</t>
  </si>
  <si>
    <t>7379NY</t>
  </si>
  <si>
    <t>7379OR</t>
  </si>
  <si>
    <t>7379PA</t>
  </si>
  <si>
    <t>7379SC</t>
  </si>
  <si>
    <t>7379SD</t>
  </si>
  <si>
    <t>7379TX</t>
  </si>
  <si>
    <t>7379UT</t>
  </si>
  <si>
    <t>7379VA</t>
  </si>
  <si>
    <t>7379WA</t>
  </si>
  <si>
    <t>7379WY</t>
  </si>
  <si>
    <t>7392AL</t>
  </si>
  <si>
    <t>7392CA</t>
  </si>
  <si>
    <t>7392CO</t>
  </si>
  <si>
    <t>7392CT</t>
  </si>
  <si>
    <t>7392FL</t>
  </si>
  <si>
    <t>7392GA</t>
  </si>
  <si>
    <t>7392HI</t>
  </si>
  <si>
    <t>7392IL</t>
  </si>
  <si>
    <t>7392MA</t>
  </si>
  <si>
    <t>7392MI</t>
  </si>
  <si>
    <t>7392NC</t>
  </si>
  <si>
    <t>7392NJ</t>
  </si>
  <si>
    <t>7392NV</t>
  </si>
  <si>
    <t>7392NY</t>
  </si>
  <si>
    <t>7392OH</t>
  </si>
  <si>
    <t>7392OK</t>
  </si>
  <si>
    <t>7392OR</t>
  </si>
  <si>
    <t>7392PA</t>
  </si>
  <si>
    <t>7392SC</t>
  </si>
  <si>
    <t>7392SD</t>
  </si>
  <si>
    <t>7392TN</t>
  </si>
  <si>
    <t>7392TX</t>
  </si>
  <si>
    <t>7392UT</t>
  </si>
  <si>
    <t>7392VA</t>
  </si>
  <si>
    <t>7392VT</t>
  </si>
  <si>
    <t>7392WA</t>
  </si>
  <si>
    <t>7392WI</t>
  </si>
  <si>
    <t>7392WY</t>
  </si>
  <si>
    <t>7393AR</t>
  </si>
  <si>
    <t>7393CA</t>
  </si>
  <si>
    <t>7393CT</t>
  </si>
  <si>
    <t>7393DC</t>
  </si>
  <si>
    <t>7393FL</t>
  </si>
  <si>
    <t>7393GA</t>
  </si>
  <si>
    <t>7393IL</t>
  </si>
  <si>
    <t>7393KY</t>
  </si>
  <si>
    <t>7393MA</t>
  </si>
  <si>
    <t>7393MI</t>
  </si>
  <si>
    <t>7393MS</t>
  </si>
  <si>
    <t>7393NJ</t>
  </si>
  <si>
    <t>7393NY</t>
  </si>
  <si>
    <t>7393OH</t>
  </si>
  <si>
    <t>7393OK</t>
  </si>
  <si>
    <t>7393RI</t>
  </si>
  <si>
    <t>7393TX</t>
  </si>
  <si>
    <t>7394CA</t>
  </si>
  <si>
    <t>7394CO</t>
  </si>
  <si>
    <t>7394CT</t>
  </si>
  <si>
    <t>7394FL</t>
  </si>
  <si>
    <t>7394GA</t>
  </si>
  <si>
    <t>7394IA</t>
  </si>
  <si>
    <t>7394ID</t>
  </si>
  <si>
    <t>7394IL</t>
  </si>
  <si>
    <t>7394KS</t>
  </si>
  <si>
    <t>7394MA</t>
  </si>
  <si>
    <t>7394ME</t>
  </si>
  <si>
    <t>7394MI</t>
  </si>
  <si>
    <t>7394MN</t>
  </si>
  <si>
    <t>7394MO</t>
  </si>
  <si>
    <t>7394NC</t>
  </si>
  <si>
    <t>7394NH</t>
  </si>
  <si>
    <t>7394NJ</t>
  </si>
  <si>
    <t>7394NY</t>
  </si>
  <si>
    <t>7394OH</t>
  </si>
  <si>
    <t>7394OR</t>
  </si>
  <si>
    <t>7394RI</t>
  </si>
  <si>
    <t>7394SC</t>
  </si>
  <si>
    <t>7394SD</t>
  </si>
  <si>
    <t>7394TX</t>
  </si>
  <si>
    <t>7394UT</t>
  </si>
  <si>
    <t>7394VA</t>
  </si>
  <si>
    <t>7394WA</t>
  </si>
  <si>
    <t>7394WV</t>
  </si>
  <si>
    <t>7394WY</t>
  </si>
  <si>
    <t>7395LA</t>
  </si>
  <si>
    <t>7399AK</t>
  </si>
  <si>
    <t>7399AL</t>
  </si>
  <si>
    <t>7399AR</t>
  </si>
  <si>
    <t>7399AZ</t>
  </si>
  <si>
    <t>7399CA</t>
  </si>
  <si>
    <t>7399CO</t>
  </si>
  <si>
    <t>7399CT</t>
  </si>
  <si>
    <t>7399DC</t>
  </si>
  <si>
    <t>7399DE</t>
  </si>
  <si>
    <t>7399FL</t>
  </si>
  <si>
    <t>7399GA</t>
  </si>
  <si>
    <t>7399HI</t>
  </si>
  <si>
    <t>7399IA</t>
  </si>
  <si>
    <t>7399ID</t>
  </si>
  <si>
    <t>7399IL</t>
  </si>
  <si>
    <t>7399IN</t>
  </si>
  <si>
    <t>7399KS</t>
  </si>
  <si>
    <t>7399KY</t>
  </si>
  <si>
    <t>7399LA</t>
  </si>
  <si>
    <t>7399MA</t>
  </si>
  <si>
    <t>7399MD</t>
  </si>
  <si>
    <t>7399ME</t>
  </si>
  <si>
    <t>7399MI</t>
  </si>
  <si>
    <t>7399MN</t>
  </si>
  <si>
    <t>7399MO</t>
  </si>
  <si>
    <t>7399MS</t>
  </si>
  <si>
    <t>7399MT</t>
  </si>
  <si>
    <t>7399NC</t>
  </si>
  <si>
    <t>7399ND</t>
  </si>
  <si>
    <t>7399NE</t>
  </si>
  <si>
    <t>7399NH</t>
  </si>
  <si>
    <t>7399NJ</t>
  </si>
  <si>
    <t>7399NM</t>
  </si>
  <si>
    <t>7399NV</t>
  </si>
  <si>
    <t>7399NY</t>
  </si>
  <si>
    <t>7399OH</t>
  </si>
  <si>
    <t>7399OK</t>
  </si>
  <si>
    <t>7399OR</t>
  </si>
  <si>
    <t>7399PA</t>
  </si>
  <si>
    <t>7399RI</t>
  </si>
  <si>
    <t>7399SC</t>
  </si>
  <si>
    <t>7399SD</t>
  </si>
  <si>
    <t>7399TN</t>
  </si>
  <si>
    <t>7399TX</t>
  </si>
  <si>
    <t>7399UT</t>
  </si>
  <si>
    <t>7399VA</t>
  </si>
  <si>
    <t>7399VT</t>
  </si>
  <si>
    <t>7399WA</t>
  </si>
  <si>
    <t>7399WI</t>
  </si>
  <si>
    <t>7399WV</t>
  </si>
  <si>
    <t>7399WY</t>
  </si>
  <si>
    <t>742AL</t>
  </si>
  <si>
    <t>742CA</t>
  </si>
  <si>
    <t>742CO</t>
  </si>
  <si>
    <t>742CT</t>
  </si>
  <si>
    <t>742FL</t>
  </si>
  <si>
    <t>742GA</t>
  </si>
  <si>
    <t>742IA</t>
  </si>
  <si>
    <t>742IL</t>
  </si>
  <si>
    <t>742IN</t>
  </si>
  <si>
    <t>742KS</t>
  </si>
  <si>
    <t>742KY</t>
  </si>
  <si>
    <t>742MA</t>
  </si>
  <si>
    <t>742MD</t>
  </si>
  <si>
    <t>742ME</t>
  </si>
  <si>
    <t>742MI</t>
  </si>
  <si>
    <t>742MN</t>
  </si>
  <si>
    <t>742MS</t>
  </si>
  <si>
    <t>742MT</t>
  </si>
  <si>
    <t>742NE</t>
  </si>
  <si>
    <t>742NJ</t>
  </si>
  <si>
    <t>742NM</t>
  </si>
  <si>
    <t>742NV</t>
  </si>
  <si>
    <t>742NY</t>
  </si>
  <si>
    <t>742OH</t>
  </si>
  <si>
    <t>742OK</t>
  </si>
  <si>
    <t>742PA</t>
  </si>
  <si>
    <t>742RI</t>
  </si>
  <si>
    <t>742SC</t>
  </si>
  <si>
    <t>742SD</t>
  </si>
  <si>
    <t>742TN</t>
  </si>
  <si>
    <t>742TX</t>
  </si>
  <si>
    <t>742UT</t>
  </si>
  <si>
    <t>742VA</t>
  </si>
  <si>
    <t>742WA</t>
  </si>
  <si>
    <t>742WI</t>
  </si>
  <si>
    <t>742WV</t>
  </si>
  <si>
    <t>742WY</t>
  </si>
  <si>
    <t>7512CT</t>
  </si>
  <si>
    <t>7512FL</t>
  </si>
  <si>
    <t>7512GA</t>
  </si>
  <si>
    <t>7512HI</t>
  </si>
  <si>
    <t>7512MI</t>
  </si>
  <si>
    <t>7512SC</t>
  </si>
  <si>
    <t>7512TX</t>
  </si>
  <si>
    <t>7512WY</t>
  </si>
  <si>
    <t>7513MS</t>
  </si>
  <si>
    <t>7519CA</t>
  </si>
  <si>
    <t>7519MO</t>
  </si>
  <si>
    <t>7519NV</t>
  </si>
  <si>
    <t>7519OH</t>
  </si>
  <si>
    <t>7519TX</t>
  </si>
  <si>
    <t>7519WI</t>
  </si>
  <si>
    <t>7523AL</t>
  </si>
  <si>
    <t>7523AR</t>
  </si>
  <si>
    <t>7523AZ</t>
  </si>
  <si>
    <t>7523CA</t>
  </si>
  <si>
    <t>7523CO</t>
  </si>
  <si>
    <t>7523CT</t>
  </si>
  <si>
    <t>7523DC</t>
  </si>
  <si>
    <t>7523DE</t>
  </si>
  <si>
    <t>7523FL</t>
  </si>
  <si>
    <t>7523GA</t>
  </si>
  <si>
    <t>7523HI</t>
  </si>
  <si>
    <t>7523IL</t>
  </si>
  <si>
    <t>7523IN</t>
  </si>
  <si>
    <t>7523KY</t>
  </si>
  <si>
    <t>7523LA</t>
  </si>
  <si>
    <t>7523MA</t>
  </si>
  <si>
    <t>7523MD</t>
  </si>
  <si>
    <t>7523MI</t>
  </si>
  <si>
    <t>7523MN</t>
  </si>
  <si>
    <t>7523MO</t>
  </si>
  <si>
    <t>7523MS</t>
  </si>
  <si>
    <t>7523NC</t>
  </si>
  <si>
    <t>7523NJ</t>
  </si>
  <si>
    <t>7523NV</t>
  </si>
  <si>
    <t>7523NY</t>
  </si>
  <si>
    <t>7523OH</t>
  </si>
  <si>
    <t>7523OK</t>
  </si>
  <si>
    <t>7523PA</t>
  </si>
  <si>
    <t>7523RI</t>
  </si>
  <si>
    <t>7523SC</t>
  </si>
  <si>
    <t>7523TN</t>
  </si>
  <si>
    <t>7523TX</t>
  </si>
  <si>
    <t>7523UT</t>
  </si>
  <si>
    <t>7523WA</t>
  </si>
  <si>
    <t>7523WV</t>
  </si>
  <si>
    <t>7523WY</t>
  </si>
  <si>
    <t>7531AK</t>
  </si>
  <si>
    <t>7531AL</t>
  </si>
  <si>
    <t>7531AZ</t>
  </si>
  <si>
    <t>7531CA</t>
  </si>
  <si>
    <t>7531CO</t>
  </si>
  <si>
    <t>7531FL</t>
  </si>
  <si>
    <t>7531GA</t>
  </si>
  <si>
    <t>7531IA</t>
  </si>
  <si>
    <t>7531IL</t>
  </si>
  <si>
    <t>7531IN</t>
  </si>
  <si>
    <t>7531KS</t>
  </si>
  <si>
    <t>7531KY</t>
  </si>
  <si>
    <t>7531LA</t>
  </si>
  <si>
    <t>7531MA</t>
  </si>
  <si>
    <t>7531MD</t>
  </si>
  <si>
    <t>7531MI</t>
  </si>
  <si>
    <t>7531MN</t>
  </si>
  <si>
    <t>7531MO</t>
  </si>
  <si>
    <t>7531MS</t>
  </si>
  <si>
    <t>7531MT</t>
  </si>
  <si>
    <t>7531NC</t>
  </si>
  <si>
    <t>7531ND</t>
  </si>
  <si>
    <t>7531NJ</t>
  </si>
  <si>
    <t>7531NV</t>
  </si>
  <si>
    <t>7531NY</t>
  </si>
  <si>
    <t>7531OH</t>
  </si>
  <si>
    <t>7531OK</t>
  </si>
  <si>
    <t>7531OR</t>
  </si>
  <si>
    <t>7531PA</t>
  </si>
  <si>
    <t>7531RI</t>
  </si>
  <si>
    <t>7531SC</t>
  </si>
  <si>
    <t>7531SD</t>
  </si>
  <si>
    <t>7531TN</t>
  </si>
  <si>
    <t>7531TX</t>
  </si>
  <si>
    <t>7531UT</t>
  </si>
  <si>
    <t>7531VA</t>
  </si>
  <si>
    <t>7531VT</t>
  </si>
  <si>
    <t>7531WA</t>
  </si>
  <si>
    <t>7531WY</t>
  </si>
  <si>
    <t>7534CA</t>
  </si>
  <si>
    <t>7534FL</t>
  </si>
  <si>
    <t>7534GA</t>
  </si>
  <si>
    <t>7534IL</t>
  </si>
  <si>
    <t>7534KS</t>
  </si>
  <si>
    <t>7534KY</t>
  </si>
  <si>
    <t>7534MI</t>
  </si>
  <si>
    <t>7534NY</t>
  </si>
  <si>
    <t>7534OK</t>
  </si>
  <si>
    <t>7534TX</t>
  </si>
  <si>
    <t>7534UT</t>
  </si>
  <si>
    <t>7534WA</t>
  </si>
  <si>
    <t>7534WY</t>
  </si>
  <si>
    <t>7535AZ</t>
  </si>
  <si>
    <t>7535CA</t>
  </si>
  <si>
    <t>7535FL</t>
  </si>
  <si>
    <t>7535ID</t>
  </si>
  <si>
    <t>7535IL</t>
  </si>
  <si>
    <t>7535MO</t>
  </si>
  <si>
    <t>7535OK</t>
  </si>
  <si>
    <t>7535OR</t>
  </si>
  <si>
    <t>7535SC</t>
  </si>
  <si>
    <t>7535TX</t>
  </si>
  <si>
    <t>7535UT</t>
  </si>
  <si>
    <t>7535WI</t>
  </si>
  <si>
    <t>7535WY</t>
  </si>
  <si>
    <t>7538AK</t>
  </si>
  <si>
    <t>7538AL</t>
  </si>
  <si>
    <t>7538AR</t>
  </si>
  <si>
    <t>7538AZ</t>
  </si>
  <si>
    <t>7538CA</t>
  </si>
  <si>
    <t>7538CO</t>
  </si>
  <si>
    <t>7538CT</t>
  </si>
  <si>
    <t>7538DE</t>
  </si>
  <si>
    <t>7538FL</t>
  </si>
  <si>
    <t>7538GA</t>
  </si>
  <si>
    <t>7538HI</t>
  </si>
  <si>
    <t>7538IA</t>
  </si>
  <si>
    <t>7538ID</t>
  </si>
  <si>
    <t>7538IL</t>
  </si>
  <si>
    <t>7538IN</t>
  </si>
  <si>
    <t>7538KS</t>
  </si>
  <si>
    <t>7538KY</t>
  </si>
  <si>
    <t>7538LA</t>
  </si>
  <si>
    <t>7538MA</t>
  </si>
  <si>
    <t>7538MD</t>
  </si>
  <si>
    <t>7538ME</t>
  </si>
  <si>
    <t>7538MI</t>
  </si>
  <si>
    <t>7538MN</t>
  </si>
  <si>
    <t>7538MO</t>
  </si>
  <si>
    <t>7538MS</t>
  </si>
  <si>
    <t>7538MT</t>
  </si>
  <si>
    <t>7538NC</t>
  </si>
  <si>
    <t>7538ND</t>
  </si>
  <si>
    <t>7538NE</t>
  </si>
  <si>
    <t>7538NH</t>
  </si>
  <si>
    <t>7538NJ</t>
  </si>
  <si>
    <t>7538NM</t>
  </si>
  <si>
    <t>7538NV</t>
  </si>
  <si>
    <t>7538NY</t>
  </si>
  <si>
    <t>7538OH</t>
  </si>
  <si>
    <t>7538OK</t>
  </si>
  <si>
    <t>7538OR</t>
  </si>
  <si>
    <t>7538PA</t>
  </si>
  <si>
    <t>7538RI</t>
  </si>
  <si>
    <t>7538SC</t>
  </si>
  <si>
    <t>7538SD</t>
  </si>
  <si>
    <t>7538TN</t>
  </si>
  <si>
    <t>7538TX</t>
  </si>
  <si>
    <t>7538UT</t>
  </si>
  <si>
    <t>7538VA</t>
  </si>
  <si>
    <t>7538VT</t>
  </si>
  <si>
    <t>7538WA</t>
  </si>
  <si>
    <t>7538WI</t>
  </si>
  <si>
    <t>7538WV</t>
  </si>
  <si>
    <t>7538WY</t>
  </si>
  <si>
    <t>7542AL</t>
  </si>
  <si>
    <t>7542AR</t>
  </si>
  <si>
    <t>7542AZ</t>
  </si>
  <si>
    <t>7542CA</t>
  </si>
  <si>
    <t>7542CO</t>
  </si>
  <si>
    <t>7542CT</t>
  </si>
  <si>
    <t>7542FL</t>
  </si>
  <si>
    <t>7542GA</t>
  </si>
  <si>
    <t>7542HI</t>
  </si>
  <si>
    <t>7542IA</t>
  </si>
  <si>
    <t>7542IL</t>
  </si>
  <si>
    <t>7542IN</t>
  </si>
  <si>
    <t>7542KS</t>
  </si>
  <si>
    <t>7542LA</t>
  </si>
  <si>
    <t>7542MA</t>
  </si>
  <si>
    <t>7542MD</t>
  </si>
  <si>
    <t>7542ME</t>
  </si>
  <si>
    <t>7542MI</t>
  </si>
  <si>
    <t>7542MN</t>
  </si>
  <si>
    <t>7542MO</t>
  </si>
  <si>
    <t>7542MS</t>
  </si>
  <si>
    <t>7542NC</t>
  </si>
  <si>
    <t>7542ND</t>
  </si>
  <si>
    <t>7542NE</t>
  </si>
  <si>
    <t>7542NH</t>
  </si>
  <si>
    <t>7542NJ</t>
  </si>
  <si>
    <t>7542NY</t>
  </si>
  <si>
    <t>7542OH</t>
  </si>
  <si>
    <t>7542OK</t>
  </si>
  <si>
    <t>7542OR</t>
  </si>
  <si>
    <t>7542PA</t>
  </si>
  <si>
    <t>7542RI</t>
  </si>
  <si>
    <t>7542SC</t>
  </si>
  <si>
    <t>7542SD</t>
  </si>
  <si>
    <t>7542TN</t>
  </si>
  <si>
    <t>7542TX</t>
  </si>
  <si>
    <t>7542UT</t>
  </si>
  <si>
    <t>7542VA</t>
  </si>
  <si>
    <t>7542WA</t>
  </si>
  <si>
    <t>7542WV</t>
  </si>
  <si>
    <t>7542WY</t>
  </si>
  <si>
    <t>7549AZ</t>
  </si>
  <si>
    <t>7549CA</t>
  </si>
  <si>
    <t>7549CO</t>
  </si>
  <si>
    <t>7549DE</t>
  </si>
  <si>
    <t>7549FL</t>
  </si>
  <si>
    <t>7549GA</t>
  </si>
  <si>
    <t>7549HI</t>
  </si>
  <si>
    <t>7549IL</t>
  </si>
  <si>
    <t>7549IN</t>
  </si>
  <si>
    <t>7549KS</t>
  </si>
  <si>
    <t>7549KY</t>
  </si>
  <si>
    <t>7549MA</t>
  </si>
  <si>
    <t>7549MI</t>
  </si>
  <si>
    <t>7549MN</t>
  </si>
  <si>
    <t>7549MO</t>
  </si>
  <si>
    <t>7549MS</t>
  </si>
  <si>
    <t>7549MT</t>
  </si>
  <si>
    <t>7549NC</t>
  </si>
  <si>
    <t>7549NJ</t>
  </si>
  <si>
    <t>7549NY</t>
  </si>
  <si>
    <t>7549OH</t>
  </si>
  <si>
    <t>7549OK</t>
  </si>
  <si>
    <t>7549OR</t>
  </si>
  <si>
    <t>7549PA</t>
  </si>
  <si>
    <t>7549SC</t>
  </si>
  <si>
    <t>7549TN</t>
  </si>
  <si>
    <t>7549TX</t>
  </si>
  <si>
    <t>7549UT</t>
  </si>
  <si>
    <t>7549VA</t>
  </si>
  <si>
    <t>7549WY</t>
  </si>
  <si>
    <t>7622DE</t>
  </si>
  <si>
    <t>7622VA</t>
  </si>
  <si>
    <t>7622VT</t>
  </si>
  <si>
    <t>7622WA</t>
  </si>
  <si>
    <t>7622WY</t>
  </si>
  <si>
    <t>7623FL</t>
  </si>
  <si>
    <t>7623IL</t>
  </si>
  <si>
    <t>7623KY</t>
  </si>
  <si>
    <t>7623TX</t>
  </si>
  <si>
    <t>7629AZ</t>
  </si>
  <si>
    <t>7629CA</t>
  </si>
  <si>
    <t>7629FL</t>
  </si>
  <si>
    <t>7629GA</t>
  </si>
  <si>
    <t>7629IL</t>
  </si>
  <si>
    <t>7629KY</t>
  </si>
  <si>
    <t>7629MA</t>
  </si>
  <si>
    <t>7629ME</t>
  </si>
  <si>
    <t>7629MN</t>
  </si>
  <si>
    <t>7629NE</t>
  </si>
  <si>
    <t>7629NH</t>
  </si>
  <si>
    <t>7629NY</t>
  </si>
  <si>
    <t>7629OK</t>
  </si>
  <si>
    <t>7629UT</t>
  </si>
  <si>
    <t>7629WY</t>
  </si>
  <si>
    <t>7631CA</t>
  </si>
  <si>
    <t>7631FL</t>
  </si>
  <si>
    <t>7631MD</t>
  </si>
  <si>
    <t>7631NJ</t>
  </si>
  <si>
    <t>7631TX</t>
  </si>
  <si>
    <t>7631UT</t>
  </si>
  <si>
    <t>7631WY</t>
  </si>
  <si>
    <t>763IL</t>
  </si>
  <si>
    <t>763MN</t>
  </si>
  <si>
    <t>763ND</t>
  </si>
  <si>
    <t>763OH</t>
  </si>
  <si>
    <t>763TN</t>
  </si>
  <si>
    <t>763TX</t>
  </si>
  <si>
    <t>763WY</t>
  </si>
  <si>
    <t>7641LA</t>
  </si>
  <si>
    <t>7641MA</t>
  </si>
  <si>
    <t>7641NY</t>
  </si>
  <si>
    <t>7641OH</t>
  </si>
  <si>
    <t>7641WY</t>
  </si>
  <si>
    <t>7692AL</t>
  </si>
  <si>
    <t>7692DE</t>
  </si>
  <si>
    <t>7692IA</t>
  </si>
  <si>
    <t>7692KS</t>
  </si>
  <si>
    <t>7692MD</t>
  </si>
  <si>
    <t>7692TX</t>
  </si>
  <si>
    <t>7692UT</t>
  </si>
  <si>
    <t>7692WY</t>
  </si>
  <si>
    <t>7699AK</t>
  </si>
  <si>
    <t>7699AL</t>
  </si>
  <si>
    <t>7699AR</t>
  </si>
  <si>
    <t>7699CA</t>
  </si>
  <si>
    <t>7699CO</t>
  </si>
  <si>
    <t>7699FL</t>
  </si>
  <si>
    <t>7699IA</t>
  </si>
  <si>
    <t>7699IL</t>
  </si>
  <si>
    <t>7699IN</t>
  </si>
  <si>
    <t>7699KY</t>
  </si>
  <si>
    <t>7699MI</t>
  </si>
  <si>
    <t>7699MN</t>
  </si>
  <si>
    <t>7699NC</t>
  </si>
  <si>
    <t>7699ND</t>
  </si>
  <si>
    <t>7699NJ</t>
  </si>
  <si>
    <t>7699NV</t>
  </si>
  <si>
    <t>7699NY</t>
  </si>
  <si>
    <t>7699OH</t>
  </si>
  <si>
    <t>7699OR</t>
  </si>
  <si>
    <t>7699PA</t>
  </si>
  <si>
    <t>7699SC</t>
  </si>
  <si>
    <t>7699TN</t>
  </si>
  <si>
    <t>7699TX</t>
  </si>
  <si>
    <t>7699UT</t>
  </si>
  <si>
    <t>7699VA</t>
  </si>
  <si>
    <t>7699WA</t>
  </si>
  <si>
    <t>7699WY</t>
  </si>
  <si>
    <t>7800NJ</t>
  </si>
  <si>
    <t>7800PA</t>
  </si>
  <si>
    <t>7800WA</t>
  </si>
  <si>
    <t>7800WY</t>
  </si>
  <si>
    <t>7801NJ</t>
  </si>
  <si>
    <t>7801NV</t>
  </si>
  <si>
    <t>7801NY</t>
  </si>
  <si>
    <t>7801PA</t>
  </si>
  <si>
    <t>7801WY</t>
  </si>
  <si>
    <t>7802PA</t>
  </si>
  <si>
    <t>780AK</t>
  </si>
  <si>
    <t>780AL</t>
  </si>
  <si>
    <t>780CA</t>
  </si>
  <si>
    <t>780CO</t>
  </si>
  <si>
    <t>780CT</t>
  </si>
  <si>
    <t>780FL</t>
  </si>
  <si>
    <t>780GA</t>
  </si>
  <si>
    <t>780IA</t>
  </si>
  <si>
    <t>780ID</t>
  </si>
  <si>
    <t>780IL</t>
  </si>
  <si>
    <t>780KS</t>
  </si>
  <si>
    <t>780KY</t>
  </si>
  <si>
    <t>780MA</t>
  </si>
  <si>
    <t>780MD</t>
  </si>
  <si>
    <t>780ME</t>
  </si>
  <si>
    <t>780MI</t>
  </si>
  <si>
    <t>780MN</t>
  </si>
  <si>
    <t>780MS</t>
  </si>
  <si>
    <t>780NC</t>
  </si>
  <si>
    <t>780NE</t>
  </si>
  <si>
    <t>780NJ</t>
  </si>
  <si>
    <t>780NY</t>
  </si>
  <si>
    <t>780OH</t>
  </si>
  <si>
    <t>780OR</t>
  </si>
  <si>
    <t>780PA</t>
  </si>
  <si>
    <t>780SC</t>
  </si>
  <si>
    <t>780TN</t>
  </si>
  <si>
    <t>780TX</t>
  </si>
  <si>
    <t>780UT</t>
  </si>
  <si>
    <t>780VA</t>
  </si>
  <si>
    <t>780WI</t>
  </si>
  <si>
    <t>780WY</t>
  </si>
  <si>
    <t>7829MD</t>
  </si>
  <si>
    <t>7829OR</t>
  </si>
  <si>
    <t>7829SC</t>
  </si>
  <si>
    <t>7829WY</t>
  </si>
  <si>
    <t>7832AL</t>
  </si>
  <si>
    <t>7832MA</t>
  </si>
  <si>
    <t>7832MT</t>
  </si>
  <si>
    <t>7832NY</t>
  </si>
  <si>
    <t>7832OH</t>
  </si>
  <si>
    <t>7832PA</t>
  </si>
  <si>
    <t>7832TX</t>
  </si>
  <si>
    <t>7832UT</t>
  </si>
  <si>
    <t>7841MA</t>
  </si>
  <si>
    <t>7841WY</t>
  </si>
  <si>
    <t>7911AZ</t>
  </si>
  <si>
    <t>7911CA</t>
  </si>
  <si>
    <t>7911FL</t>
  </si>
  <si>
    <t>7911GA</t>
  </si>
  <si>
    <t>7911IL</t>
  </si>
  <si>
    <t>7911KS</t>
  </si>
  <si>
    <t>7911MA</t>
  </si>
  <si>
    <t>7911MO</t>
  </si>
  <si>
    <t>7911NJ</t>
  </si>
  <si>
    <t>7911NY</t>
  </si>
  <si>
    <t>7911OK</t>
  </si>
  <si>
    <t>7911OR</t>
  </si>
  <si>
    <t>7911RI</t>
  </si>
  <si>
    <t>7911TX</t>
  </si>
  <si>
    <t>7911WA</t>
  </si>
  <si>
    <t>7911WY</t>
  </si>
  <si>
    <t>7922AL</t>
  </si>
  <si>
    <t>7922AR</t>
  </si>
  <si>
    <t>7922CA</t>
  </si>
  <si>
    <t>7922CO</t>
  </si>
  <si>
    <t>7922CT</t>
  </si>
  <si>
    <t>7922DC</t>
  </si>
  <si>
    <t>7922FL</t>
  </si>
  <si>
    <t>7922GA</t>
  </si>
  <si>
    <t>7922IA</t>
  </si>
  <si>
    <t>7922IL</t>
  </si>
  <si>
    <t>7922IN</t>
  </si>
  <si>
    <t>7922KS</t>
  </si>
  <si>
    <t>7922MA</t>
  </si>
  <si>
    <t>7922ME</t>
  </si>
  <si>
    <t>7922MI</t>
  </si>
  <si>
    <t>7922MN</t>
  </si>
  <si>
    <t>7922MS</t>
  </si>
  <si>
    <t>7922MT</t>
  </si>
  <si>
    <t>7922NC</t>
  </si>
  <si>
    <t>7922ND</t>
  </si>
  <si>
    <t>7922NH</t>
  </si>
  <si>
    <t>7922NJ</t>
  </si>
  <si>
    <t>7922NV</t>
  </si>
  <si>
    <t>7922NY</t>
  </si>
  <si>
    <t>7922OK</t>
  </si>
  <si>
    <t>7922PA</t>
  </si>
  <si>
    <t>7922SC</t>
  </si>
  <si>
    <t>7922SD</t>
  </si>
  <si>
    <t>7922TX</t>
  </si>
  <si>
    <t>7922UT</t>
  </si>
  <si>
    <t>7922WA</t>
  </si>
  <si>
    <t>7922WI</t>
  </si>
  <si>
    <t>7922WY</t>
  </si>
  <si>
    <t>7929CA</t>
  </si>
  <si>
    <t>7929CO</t>
  </si>
  <si>
    <t>7929FL</t>
  </si>
  <si>
    <t>7929HI</t>
  </si>
  <si>
    <t>7929ID</t>
  </si>
  <si>
    <t>7929IL</t>
  </si>
  <si>
    <t>7929IN</t>
  </si>
  <si>
    <t>7929LA</t>
  </si>
  <si>
    <t>7929MD</t>
  </si>
  <si>
    <t>7929ME</t>
  </si>
  <si>
    <t>7929MI</t>
  </si>
  <si>
    <t>7929MN</t>
  </si>
  <si>
    <t>7929MO</t>
  </si>
  <si>
    <t>7929NC</t>
  </si>
  <si>
    <t>7929NJ</t>
  </si>
  <si>
    <t>7929NV</t>
  </si>
  <si>
    <t>7929NY</t>
  </si>
  <si>
    <t>7929OH</t>
  </si>
  <si>
    <t>7929OK</t>
  </si>
  <si>
    <t>7929PA</t>
  </si>
  <si>
    <t>7929RI</t>
  </si>
  <si>
    <t>7929SD</t>
  </si>
  <si>
    <t>7929TN</t>
  </si>
  <si>
    <t>7929TX</t>
  </si>
  <si>
    <t>7929UT</t>
  </si>
  <si>
    <t>7929VA</t>
  </si>
  <si>
    <t>7929VT</t>
  </si>
  <si>
    <t>7929WA</t>
  </si>
  <si>
    <t>7929WI</t>
  </si>
  <si>
    <t>7929WY</t>
  </si>
  <si>
    <t>7932AZ</t>
  </si>
  <si>
    <t>7932CA</t>
  </si>
  <si>
    <t>7932NJ</t>
  </si>
  <si>
    <t>7932NV</t>
  </si>
  <si>
    <t>7932NY</t>
  </si>
  <si>
    <t>7932OH</t>
  </si>
  <si>
    <t>7932TX</t>
  </si>
  <si>
    <t>7932WY</t>
  </si>
  <si>
    <t>7933AL</t>
  </si>
  <si>
    <t>7933AR</t>
  </si>
  <si>
    <t>7933CA</t>
  </si>
  <si>
    <t>7933CT</t>
  </si>
  <si>
    <t>7933FL</t>
  </si>
  <si>
    <t>7933HI</t>
  </si>
  <si>
    <t>7933IL</t>
  </si>
  <si>
    <t>7933MI</t>
  </si>
  <si>
    <t>7933MN</t>
  </si>
  <si>
    <t>7933MO</t>
  </si>
  <si>
    <t>7933ND</t>
  </si>
  <si>
    <t>7933NJ</t>
  </si>
  <si>
    <t>7933NY</t>
  </si>
  <si>
    <t>7933OH</t>
  </si>
  <si>
    <t>7933PA</t>
  </si>
  <si>
    <t>7933SC</t>
  </si>
  <si>
    <t>7933TX</t>
  </si>
  <si>
    <t>7933UT</t>
  </si>
  <si>
    <t>7933WI</t>
  </si>
  <si>
    <t>7933WY</t>
  </si>
  <si>
    <t>7941AL</t>
  </si>
  <si>
    <t>7941AR</t>
  </si>
  <si>
    <t>7941AZ</t>
  </si>
  <si>
    <t>7941CA</t>
  </si>
  <si>
    <t>7941CO</t>
  </si>
  <si>
    <t>7941CT</t>
  </si>
  <si>
    <t>7941DC</t>
  </si>
  <si>
    <t>7941FL</t>
  </si>
  <si>
    <t>7941GA</t>
  </si>
  <si>
    <t>7941IA</t>
  </si>
  <si>
    <t>7941IL</t>
  </si>
  <si>
    <t>7941IN</t>
  </si>
  <si>
    <t>7941KS</t>
  </si>
  <si>
    <t>7941KY</t>
  </si>
  <si>
    <t>7941LA</t>
  </si>
  <si>
    <t>7941MA</t>
  </si>
  <si>
    <t>7941MD</t>
  </si>
  <si>
    <t>7941ME</t>
  </si>
  <si>
    <t>7941MI</t>
  </si>
  <si>
    <t>7941MN</t>
  </si>
  <si>
    <t>7941MO</t>
  </si>
  <si>
    <t>7941MS</t>
  </si>
  <si>
    <t>7941NC</t>
  </si>
  <si>
    <t>7941ND</t>
  </si>
  <si>
    <t>7941NE</t>
  </si>
  <si>
    <t>7941NH</t>
  </si>
  <si>
    <t>7941NJ</t>
  </si>
  <si>
    <t>7941NM</t>
  </si>
  <si>
    <t>7941NV</t>
  </si>
  <si>
    <t>7941NY</t>
  </si>
  <si>
    <t>7941OH</t>
  </si>
  <si>
    <t>7941OK</t>
  </si>
  <si>
    <t>7941OR</t>
  </si>
  <si>
    <t>7941PA</t>
  </si>
  <si>
    <t>7941SC</t>
  </si>
  <si>
    <t>7941TN</t>
  </si>
  <si>
    <t>7941TX</t>
  </si>
  <si>
    <t>7941UT</t>
  </si>
  <si>
    <t>7941VA</t>
  </si>
  <si>
    <t>7941WA</t>
  </si>
  <si>
    <t>7941WI</t>
  </si>
  <si>
    <t>7941WY</t>
  </si>
  <si>
    <t>7991AL</t>
  </si>
  <si>
    <t>7991AZ</t>
  </si>
  <si>
    <t>7991CA</t>
  </si>
  <si>
    <t>7991CO</t>
  </si>
  <si>
    <t>7991FL</t>
  </si>
  <si>
    <t>7991GA</t>
  </si>
  <si>
    <t>7991HI</t>
  </si>
  <si>
    <t>7991IL</t>
  </si>
  <si>
    <t>7991IN</t>
  </si>
  <si>
    <t>7991KS</t>
  </si>
  <si>
    <t>7991MA</t>
  </si>
  <si>
    <t>7991MD</t>
  </si>
  <si>
    <t>7991MI</t>
  </si>
  <si>
    <t>7991MN</t>
  </si>
  <si>
    <t>7991NC</t>
  </si>
  <si>
    <t>7991NV</t>
  </si>
  <si>
    <t>7991NY</t>
  </si>
  <si>
    <t>7991OH</t>
  </si>
  <si>
    <t>7991OK</t>
  </si>
  <si>
    <t>7991PA</t>
  </si>
  <si>
    <t>7991TN</t>
  </si>
  <si>
    <t>7991TX</t>
  </si>
  <si>
    <t>7991VA</t>
  </si>
  <si>
    <t>7991WA</t>
  </si>
  <si>
    <t>7991WI</t>
  </si>
  <si>
    <t>7991WY</t>
  </si>
  <si>
    <t>7992AZ</t>
  </si>
  <si>
    <t>7992CA</t>
  </si>
  <si>
    <t>7992CO</t>
  </si>
  <si>
    <t>7992CT</t>
  </si>
  <si>
    <t>7992DC</t>
  </si>
  <si>
    <t>7992FL</t>
  </si>
  <si>
    <t>7992GA</t>
  </si>
  <si>
    <t>7992HI</t>
  </si>
  <si>
    <t>7992IA</t>
  </si>
  <si>
    <t>7992IN</t>
  </si>
  <si>
    <t>7992ME</t>
  </si>
  <si>
    <t>7992MI</t>
  </si>
  <si>
    <t>7992MN</t>
  </si>
  <si>
    <t>7992NC</t>
  </si>
  <si>
    <t>7992NE</t>
  </si>
  <si>
    <t>7992NH</t>
  </si>
  <si>
    <t>7992NJ</t>
  </si>
  <si>
    <t>7992NM</t>
  </si>
  <si>
    <t>7992NY</t>
  </si>
  <si>
    <t>7992OH</t>
  </si>
  <si>
    <t>7992OK</t>
  </si>
  <si>
    <t>7992OR</t>
  </si>
  <si>
    <t>7992PA</t>
  </si>
  <si>
    <t>7992RI</t>
  </si>
  <si>
    <t>7992SC</t>
  </si>
  <si>
    <t>7992SD</t>
  </si>
  <si>
    <t>7992TN</t>
  </si>
  <si>
    <t>7992TX</t>
  </si>
  <si>
    <t>7992UT</t>
  </si>
  <si>
    <t>7992VA</t>
  </si>
  <si>
    <t>7992WA</t>
  </si>
  <si>
    <t>7992WI</t>
  </si>
  <si>
    <t>7992WV</t>
  </si>
  <si>
    <t>7992WY</t>
  </si>
  <si>
    <t>7993AL</t>
  </si>
  <si>
    <t>7993KS</t>
  </si>
  <si>
    <t>7993NM</t>
  </si>
  <si>
    <t>7993SD</t>
  </si>
  <si>
    <t>7993TX</t>
  </si>
  <si>
    <t>7993WI</t>
  </si>
  <si>
    <t>7993WY</t>
  </si>
  <si>
    <t>7994AL</t>
  </si>
  <si>
    <t>7994CA</t>
  </si>
  <si>
    <t>7994CO</t>
  </si>
  <si>
    <t>7994CT</t>
  </si>
  <si>
    <t>7994FL</t>
  </si>
  <si>
    <t>7994ID</t>
  </si>
  <si>
    <t>7994LA</t>
  </si>
  <si>
    <t>7994MA</t>
  </si>
  <si>
    <t>7994MN</t>
  </si>
  <si>
    <t>7994ND</t>
  </si>
  <si>
    <t>7994NJ</t>
  </si>
  <si>
    <t>7994OH</t>
  </si>
  <si>
    <t>7994WY</t>
  </si>
  <si>
    <t>7995CA</t>
  </si>
  <si>
    <t>7995DC</t>
  </si>
  <si>
    <t>7995IA</t>
  </si>
  <si>
    <t>7995LA</t>
  </si>
  <si>
    <t>7995NM</t>
  </si>
  <si>
    <t>7995PA</t>
  </si>
  <si>
    <t>7995SD</t>
  </si>
  <si>
    <t>7995WA</t>
  </si>
  <si>
    <t>7996AZ</t>
  </si>
  <si>
    <t>7996CA</t>
  </si>
  <si>
    <t>7996FL</t>
  </si>
  <si>
    <t>7996GA</t>
  </si>
  <si>
    <t>7996IA</t>
  </si>
  <si>
    <t>7996ID</t>
  </si>
  <si>
    <t>7996IL</t>
  </si>
  <si>
    <t>7996KS</t>
  </si>
  <si>
    <t>7996MA</t>
  </si>
  <si>
    <t>7996MD</t>
  </si>
  <si>
    <t>7996MN</t>
  </si>
  <si>
    <t>7996MO</t>
  </si>
  <si>
    <t>7996NC</t>
  </si>
  <si>
    <t>7996NJ</t>
  </si>
  <si>
    <t>7996NM</t>
  </si>
  <si>
    <t>7996NY</t>
  </si>
  <si>
    <t>7996OH</t>
  </si>
  <si>
    <t>7996OK</t>
  </si>
  <si>
    <t>7996PA</t>
  </si>
  <si>
    <t>7996TX</t>
  </si>
  <si>
    <t>7996UT</t>
  </si>
  <si>
    <t>7996VA</t>
  </si>
  <si>
    <t>7996WA</t>
  </si>
  <si>
    <t>7996WY</t>
  </si>
  <si>
    <t>7997AL</t>
  </si>
  <si>
    <t>7997AR</t>
  </si>
  <si>
    <t>7997AZ</t>
  </si>
  <si>
    <t>7997CA</t>
  </si>
  <si>
    <t>7997CO</t>
  </si>
  <si>
    <t>7997CT</t>
  </si>
  <si>
    <t>7997FL</t>
  </si>
  <si>
    <t>7997GA</t>
  </si>
  <si>
    <t>7997HI</t>
  </si>
  <si>
    <t>7997IA</t>
  </si>
  <si>
    <t>7997IL</t>
  </si>
  <si>
    <t>7997IN</t>
  </si>
  <si>
    <t>7997KS</t>
  </si>
  <si>
    <t>7997KY</t>
  </si>
  <si>
    <t>7997LA</t>
  </si>
  <si>
    <t>7997MA</t>
  </si>
  <si>
    <t>7997MD</t>
  </si>
  <si>
    <t>7997ME</t>
  </si>
  <si>
    <t>7997MI</t>
  </si>
  <si>
    <t>7997MN</t>
  </si>
  <si>
    <t>7997MO</t>
  </si>
  <si>
    <t>7997MT</t>
  </si>
  <si>
    <t>7997NC</t>
  </si>
  <si>
    <t>7997NE</t>
  </si>
  <si>
    <t>7997NH</t>
  </si>
  <si>
    <t>7997NJ</t>
  </si>
  <si>
    <t>7997NM</t>
  </si>
  <si>
    <t>7997NV</t>
  </si>
  <si>
    <t>7997NY</t>
  </si>
  <si>
    <t>7997OH</t>
  </si>
  <si>
    <t>7997OK</t>
  </si>
  <si>
    <t>7997OR</t>
  </si>
  <si>
    <t>7997PA</t>
  </si>
  <si>
    <t>7997SC</t>
  </si>
  <si>
    <t>7997SD</t>
  </si>
  <si>
    <t>7997TN</t>
  </si>
  <si>
    <t>7997TX</t>
  </si>
  <si>
    <t>7997UT</t>
  </si>
  <si>
    <t>7997VA</t>
  </si>
  <si>
    <t>7997VT</t>
  </si>
  <si>
    <t>7997WA</t>
  </si>
  <si>
    <t>7997WI</t>
  </si>
  <si>
    <t>7997WV</t>
  </si>
  <si>
    <t>7997WY</t>
  </si>
  <si>
    <t>7998FL</t>
  </si>
  <si>
    <t>7998GA</t>
  </si>
  <si>
    <t>7998MI</t>
  </si>
  <si>
    <t>7998NJ</t>
  </si>
  <si>
    <t>7998PA</t>
  </si>
  <si>
    <t>7998RI</t>
  </si>
  <si>
    <t>7998SC</t>
  </si>
  <si>
    <t>7998TX</t>
  </si>
  <si>
    <t>7998WV</t>
  </si>
  <si>
    <t>7998WY</t>
  </si>
  <si>
    <t>7999AK</t>
  </si>
  <si>
    <t>7999AL</t>
  </si>
  <si>
    <t>7999AR</t>
  </si>
  <si>
    <t>7999AZ</t>
  </si>
  <si>
    <t>7999CA</t>
  </si>
  <si>
    <t>7999CO</t>
  </si>
  <si>
    <t>7999CT</t>
  </si>
  <si>
    <t>7999DC</t>
  </si>
  <si>
    <t>7999DE</t>
  </si>
  <si>
    <t>7999FL</t>
  </si>
  <si>
    <t>7999GA</t>
  </si>
  <si>
    <t>7999HI</t>
  </si>
  <si>
    <t>7999IA</t>
  </si>
  <si>
    <t>7999ID</t>
  </si>
  <si>
    <t>7999IL</t>
  </si>
  <si>
    <t>7999IN</t>
  </si>
  <si>
    <t>7999KS</t>
  </si>
  <si>
    <t>7999KY</t>
  </si>
  <si>
    <t>7999LA</t>
  </si>
  <si>
    <t>7999MA</t>
  </si>
  <si>
    <t>7999MD</t>
  </si>
  <si>
    <t>7999ME</t>
  </si>
  <si>
    <t>7999MI</t>
  </si>
  <si>
    <t>7999MN</t>
  </si>
  <si>
    <t>7999MO</t>
  </si>
  <si>
    <t>7999MS</t>
  </si>
  <si>
    <t>7999MT</t>
  </si>
  <si>
    <t>7999NC</t>
  </si>
  <si>
    <t>7999ND</t>
  </si>
  <si>
    <t>7999NE</t>
  </si>
  <si>
    <t>7999NH</t>
  </si>
  <si>
    <t>7999NJ</t>
  </si>
  <si>
    <t>7999NM</t>
  </si>
  <si>
    <t>7999NV</t>
  </si>
  <si>
    <t>7999NY</t>
  </si>
  <si>
    <t>7999OH</t>
  </si>
  <si>
    <t>7999OK</t>
  </si>
  <si>
    <t>7999OR</t>
  </si>
  <si>
    <t>7999PA</t>
  </si>
  <si>
    <t>7999RI</t>
  </si>
  <si>
    <t>7999SC</t>
  </si>
  <si>
    <t>7999SD</t>
  </si>
  <si>
    <t>7999TN</t>
  </si>
  <si>
    <t>7999TX</t>
  </si>
  <si>
    <t>7999UT</t>
  </si>
  <si>
    <t>7999VA</t>
  </si>
  <si>
    <t>7999VT</t>
  </si>
  <si>
    <t>7999WA</t>
  </si>
  <si>
    <t>7999WI</t>
  </si>
  <si>
    <t>7999WV</t>
  </si>
  <si>
    <t>7999WY</t>
  </si>
  <si>
    <t>8011AK</t>
  </si>
  <si>
    <t>8011AL</t>
  </si>
  <si>
    <t>8011AR</t>
  </si>
  <si>
    <t>8011AZ</t>
  </si>
  <si>
    <t>8011CA</t>
  </si>
  <si>
    <t>8011CO</t>
  </si>
  <si>
    <t>8011CT</t>
  </si>
  <si>
    <t>8011DE</t>
  </si>
  <si>
    <t>8011FL</t>
  </si>
  <si>
    <t>8011GA</t>
  </si>
  <si>
    <t>8011HI</t>
  </si>
  <si>
    <t>8011IL</t>
  </si>
  <si>
    <t>8011IN</t>
  </si>
  <si>
    <t>8011KS</t>
  </si>
  <si>
    <t>8011KY</t>
  </si>
  <si>
    <t>8011LA</t>
  </si>
  <si>
    <t>8011MA</t>
  </si>
  <si>
    <t>8011MD</t>
  </si>
  <si>
    <t>8011MI</t>
  </si>
  <si>
    <t>8011MN</t>
  </si>
  <si>
    <t>8011MO</t>
  </si>
  <si>
    <t>8011MS</t>
  </si>
  <si>
    <t>8011NC</t>
  </si>
  <si>
    <t>8011NE</t>
  </si>
  <si>
    <t>8011NH</t>
  </si>
  <si>
    <t>8011NJ</t>
  </si>
  <si>
    <t>8011NV</t>
  </si>
  <si>
    <t>8011NY</t>
  </si>
  <si>
    <t>8011OH</t>
  </si>
  <si>
    <t>8011OK</t>
  </si>
  <si>
    <t>8011OR</t>
  </si>
  <si>
    <t>8011PA</t>
  </si>
  <si>
    <t>8011RI</t>
  </si>
  <si>
    <t>8011SC</t>
  </si>
  <si>
    <t>8011SD</t>
  </si>
  <si>
    <t>8011TN</t>
  </si>
  <si>
    <t>8011TX</t>
  </si>
  <si>
    <t>8011UT</t>
  </si>
  <si>
    <t>8011VA</t>
  </si>
  <si>
    <t>8011WA</t>
  </si>
  <si>
    <t>8011WI</t>
  </si>
  <si>
    <t>8011WV</t>
  </si>
  <si>
    <t>8011WY</t>
  </si>
  <si>
    <t>8021AL</t>
  </si>
  <si>
    <t>8021AR</t>
  </si>
  <si>
    <t>8021AZ</t>
  </si>
  <si>
    <t>8021CA</t>
  </si>
  <si>
    <t>8021CO</t>
  </si>
  <si>
    <t>8021CT</t>
  </si>
  <si>
    <t>8021DC</t>
  </si>
  <si>
    <t>8021DE</t>
  </si>
  <si>
    <t>8021FL</t>
  </si>
  <si>
    <t>8021GA</t>
  </si>
  <si>
    <t>8021HI</t>
  </si>
  <si>
    <t>8021IA</t>
  </si>
  <si>
    <t>8021ID</t>
  </si>
  <si>
    <t>8021IL</t>
  </si>
  <si>
    <t>8021IN</t>
  </si>
  <si>
    <t>8021KS</t>
  </si>
  <si>
    <t>8021KY</t>
  </si>
  <si>
    <t>8021LA</t>
  </si>
  <si>
    <t>8021MA</t>
  </si>
  <si>
    <t>8021MD</t>
  </si>
  <si>
    <t>8021ME</t>
  </si>
  <si>
    <t>8021MI</t>
  </si>
  <si>
    <t>8021MN</t>
  </si>
  <si>
    <t>8021MO</t>
  </si>
  <si>
    <t>8021MS</t>
  </si>
  <si>
    <t>8021NC</t>
  </si>
  <si>
    <t>8021NJ</t>
  </si>
  <si>
    <t>8021NV</t>
  </si>
  <si>
    <t>8021NY</t>
  </si>
  <si>
    <t>8021OH</t>
  </si>
  <si>
    <t>8021OK</t>
  </si>
  <si>
    <t>8021OR</t>
  </si>
  <si>
    <t>8021PA</t>
  </si>
  <si>
    <t>8021RI</t>
  </si>
  <si>
    <t>8021SC</t>
  </si>
  <si>
    <t>8021SD</t>
  </si>
  <si>
    <t>8021TN</t>
  </si>
  <si>
    <t>8021TX</t>
  </si>
  <si>
    <t>8021UT</t>
  </si>
  <si>
    <t>8021VA</t>
  </si>
  <si>
    <t>8021WA</t>
  </si>
  <si>
    <t>8021WI</t>
  </si>
  <si>
    <t>8021WV</t>
  </si>
  <si>
    <t>8021WY</t>
  </si>
  <si>
    <t>8041AK</t>
  </si>
  <si>
    <t>8041AL</t>
  </si>
  <si>
    <t>8041AR</t>
  </si>
  <si>
    <t>8041AZ</t>
  </si>
  <si>
    <t>8041CA</t>
  </si>
  <si>
    <t>8041CO</t>
  </si>
  <si>
    <t>8041CT</t>
  </si>
  <si>
    <t>8041FL</t>
  </si>
  <si>
    <t>8041GA</t>
  </si>
  <si>
    <t>8041HI</t>
  </si>
  <si>
    <t>8041IA</t>
  </si>
  <si>
    <t>8041IL</t>
  </si>
  <si>
    <t>8041IN</t>
  </si>
  <si>
    <t>8041KS</t>
  </si>
  <si>
    <t>8041KY</t>
  </si>
  <si>
    <t>8041MA</t>
  </si>
  <si>
    <t>8041MD</t>
  </si>
  <si>
    <t>8041MI</t>
  </si>
  <si>
    <t>8041MN</t>
  </si>
  <si>
    <t>8041MO</t>
  </si>
  <si>
    <t>8041MS</t>
  </si>
  <si>
    <t>8041MT</t>
  </si>
  <si>
    <t>8041NC</t>
  </si>
  <si>
    <t>8041NE</t>
  </si>
  <si>
    <t>8041NH</t>
  </si>
  <si>
    <t>8041NJ</t>
  </si>
  <si>
    <t>8041NV</t>
  </si>
  <si>
    <t>8041NY</t>
  </si>
  <si>
    <t>8041OH</t>
  </si>
  <si>
    <t>8041OK</t>
  </si>
  <si>
    <t>8041OR</t>
  </si>
  <si>
    <t>8041PA</t>
  </si>
  <si>
    <t>8041SC</t>
  </si>
  <si>
    <t>8041TN</t>
  </si>
  <si>
    <t>8041TX</t>
  </si>
  <si>
    <t>8041UT</t>
  </si>
  <si>
    <t>8041VA</t>
  </si>
  <si>
    <t>8041WI</t>
  </si>
  <si>
    <t>8041WV</t>
  </si>
  <si>
    <t>8041WY</t>
  </si>
  <si>
    <t>8042AL</t>
  </si>
  <si>
    <t>8042AR</t>
  </si>
  <si>
    <t>8042AZ</t>
  </si>
  <si>
    <t>8042CA</t>
  </si>
  <si>
    <t>8042CO</t>
  </si>
  <si>
    <t>8042FL</t>
  </si>
  <si>
    <t>8042IN</t>
  </si>
  <si>
    <t>8042KS</t>
  </si>
  <si>
    <t>8042KY</t>
  </si>
  <si>
    <t>8042LA</t>
  </si>
  <si>
    <t>8042MA</t>
  </si>
  <si>
    <t>8042MD</t>
  </si>
  <si>
    <t>8042MI</t>
  </si>
  <si>
    <t>8042MN</t>
  </si>
  <si>
    <t>8042MS</t>
  </si>
  <si>
    <t>8042NH</t>
  </si>
  <si>
    <t>8042NJ</t>
  </si>
  <si>
    <t>8042NM</t>
  </si>
  <si>
    <t>8042NY</t>
  </si>
  <si>
    <t>8042OH</t>
  </si>
  <si>
    <t>8042PA</t>
  </si>
  <si>
    <t>8042SC</t>
  </si>
  <si>
    <t>8042TN</t>
  </si>
  <si>
    <t>8042TX</t>
  </si>
  <si>
    <t>8042WA</t>
  </si>
  <si>
    <t>8042WI</t>
  </si>
  <si>
    <t>8042WY</t>
  </si>
  <si>
    <t>8043AL</t>
  </si>
  <si>
    <t>8043CO</t>
  </si>
  <si>
    <t>8043CT</t>
  </si>
  <si>
    <t>8043DC</t>
  </si>
  <si>
    <t>8043FL</t>
  </si>
  <si>
    <t>8043MA</t>
  </si>
  <si>
    <t>8043MD</t>
  </si>
  <si>
    <t>8043MS</t>
  </si>
  <si>
    <t>8043NC</t>
  </si>
  <si>
    <t>8043NH</t>
  </si>
  <si>
    <t>8043NJ</t>
  </si>
  <si>
    <t>8043NY</t>
  </si>
  <si>
    <t>8043OH</t>
  </si>
  <si>
    <t>8043OK</t>
  </si>
  <si>
    <t>8043PA</t>
  </si>
  <si>
    <t>8043SC</t>
  </si>
  <si>
    <t>8043TX</t>
  </si>
  <si>
    <t>8043UT</t>
  </si>
  <si>
    <t>8043WY</t>
  </si>
  <si>
    <t>8049AL</t>
  </si>
  <si>
    <t>8049CA</t>
  </si>
  <si>
    <t>8049DE</t>
  </si>
  <si>
    <t>8049FL</t>
  </si>
  <si>
    <t>8049IL</t>
  </si>
  <si>
    <t>8049LA</t>
  </si>
  <si>
    <t>8049MA</t>
  </si>
  <si>
    <t>8049NC</t>
  </si>
  <si>
    <t>8049NJ</t>
  </si>
  <si>
    <t>8049NY</t>
  </si>
  <si>
    <t>8049OH</t>
  </si>
  <si>
    <t>8049PA</t>
  </si>
  <si>
    <t>8049TX</t>
  </si>
  <si>
    <t>8049VA</t>
  </si>
  <si>
    <t>8049WY</t>
  </si>
  <si>
    <t>8050FL</t>
  </si>
  <si>
    <t>8050GA</t>
  </si>
  <si>
    <t>8050KY</t>
  </si>
  <si>
    <t>8050LA</t>
  </si>
  <si>
    <t>8050MA</t>
  </si>
  <si>
    <t>8050MO</t>
  </si>
  <si>
    <t>8050MT</t>
  </si>
  <si>
    <t>8050NC</t>
  </si>
  <si>
    <t>8050NJ</t>
  </si>
  <si>
    <t>8050NY</t>
  </si>
  <si>
    <t>8050PA</t>
  </si>
  <si>
    <t>8050RI</t>
  </si>
  <si>
    <t>8050TX</t>
  </si>
  <si>
    <t>8050WA</t>
  </si>
  <si>
    <t>8050WY</t>
  </si>
  <si>
    <t>8062AL</t>
  </si>
  <si>
    <t>8062DC</t>
  </si>
  <si>
    <t>8062FL</t>
  </si>
  <si>
    <t>8062GA</t>
  </si>
  <si>
    <t>8062LA</t>
  </si>
  <si>
    <t>8062MI</t>
  </si>
  <si>
    <t>8062NV</t>
  </si>
  <si>
    <t>8062OH</t>
  </si>
  <si>
    <t>8062OK</t>
  </si>
  <si>
    <t>8062TN</t>
  </si>
  <si>
    <t>8062TX</t>
  </si>
  <si>
    <t>8062WY</t>
  </si>
  <si>
    <t>8071AR</t>
  </si>
  <si>
    <t>8071AZ</t>
  </si>
  <si>
    <t>8071CA</t>
  </si>
  <si>
    <t>8071FL</t>
  </si>
  <si>
    <t>8071TN</t>
  </si>
  <si>
    <t>8071UT</t>
  </si>
  <si>
    <t>8071WY</t>
  </si>
  <si>
    <t>8099AL</t>
  </si>
  <si>
    <t>8099AR</t>
  </si>
  <si>
    <t>8099AZ</t>
  </si>
  <si>
    <t>8099CA</t>
  </si>
  <si>
    <t>8099CO</t>
  </si>
  <si>
    <t>8099CT</t>
  </si>
  <si>
    <t>8099DC</t>
  </si>
  <si>
    <t>8099FL</t>
  </si>
  <si>
    <t>8099GA</t>
  </si>
  <si>
    <t>8099IL</t>
  </si>
  <si>
    <t>8099LA</t>
  </si>
  <si>
    <t>8099MA</t>
  </si>
  <si>
    <t>8099MD</t>
  </si>
  <si>
    <t>8099ME</t>
  </si>
  <si>
    <t>8099MI</t>
  </si>
  <si>
    <t>8099MN</t>
  </si>
  <si>
    <t>8099MO</t>
  </si>
  <si>
    <t>8099MS</t>
  </si>
  <si>
    <t>8099NC</t>
  </si>
  <si>
    <t>8099ND</t>
  </si>
  <si>
    <t>8099NE</t>
  </si>
  <si>
    <t>8099NH</t>
  </si>
  <si>
    <t>8099NJ</t>
  </si>
  <si>
    <t>8099NV</t>
  </si>
  <si>
    <t>8099NY</t>
  </si>
  <si>
    <t>8099OH</t>
  </si>
  <si>
    <t>8099OK</t>
  </si>
  <si>
    <t>8099OR</t>
  </si>
  <si>
    <t>8099PA</t>
  </si>
  <si>
    <t>8099SC</t>
  </si>
  <si>
    <t>8099SD</t>
  </si>
  <si>
    <t>8099TN</t>
  </si>
  <si>
    <t>8099TX</t>
  </si>
  <si>
    <t>8099UT</t>
  </si>
  <si>
    <t>8099VA</t>
  </si>
  <si>
    <t>8099WI</t>
  </si>
  <si>
    <t>8099WY</t>
  </si>
  <si>
    <t>8111AK</t>
  </si>
  <si>
    <t>8111AL</t>
  </si>
  <si>
    <t>8111AR</t>
  </si>
  <si>
    <t>8111AZ</t>
  </si>
  <si>
    <t>8111CA</t>
  </si>
  <si>
    <t>8111CO</t>
  </si>
  <si>
    <t>8111CT</t>
  </si>
  <si>
    <t>8111DC</t>
  </si>
  <si>
    <t>8111FL</t>
  </si>
  <si>
    <t>8111GA</t>
  </si>
  <si>
    <t>8111IA</t>
  </si>
  <si>
    <t>8111IL</t>
  </si>
  <si>
    <t>8111IN</t>
  </si>
  <si>
    <t>8111KS</t>
  </si>
  <si>
    <t>8111LA</t>
  </si>
  <si>
    <t>8111MA</t>
  </si>
  <si>
    <t>8111MD</t>
  </si>
  <si>
    <t>8111ME</t>
  </si>
  <si>
    <t>8111MI</t>
  </si>
  <si>
    <t>8111MN</t>
  </si>
  <si>
    <t>8111MO</t>
  </si>
  <si>
    <t>8111MS</t>
  </si>
  <si>
    <t>8111NC</t>
  </si>
  <si>
    <t>8111ND</t>
  </si>
  <si>
    <t>8111NJ</t>
  </si>
  <si>
    <t>8111NM</t>
  </si>
  <si>
    <t>8111NV</t>
  </si>
  <si>
    <t>8111NY</t>
  </si>
  <si>
    <t>8111OH</t>
  </si>
  <si>
    <t>8111OK</t>
  </si>
  <si>
    <t>8111PA</t>
  </si>
  <si>
    <t>8111RI</t>
  </si>
  <si>
    <t>8111SC</t>
  </si>
  <si>
    <t>8111TN</t>
  </si>
  <si>
    <t>8111TX</t>
  </si>
  <si>
    <t>8111UT</t>
  </si>
  <si>
    <t>8111VA</t>
  </si>
  <si>
    <t>8111WI</t>
  </si>
  <si>
    <t>8111WV</t>
  </si>
  <si>
    <t>8111WY</t>
  </si>
  <si>
    <t>8211AZ</t>
  </si>
  <si>
    <t>8211CA</t>
  </si>
  <si>
    <t>8211FL</t>
  </si>
  <si>
    <t>8211IL</t>
  </si>
  <si>
    <t>8211KS</t>
  </si>
  <si>
    <t>8211MD</t>
  </si>
  <si>
    <t>8211MN</t>
  </si>
  <si>
    <t>8211OH</t>
  </si>
  <si>
    <t>8211TX</t>
  </si>
  <si>
    <t>8211UT</t>
  </si>
  <si>
    <t>8211VA</t>
  </si>
  <si>
    <t>8211WY</t>
  </si>
  <si>
    <t>8220FL</t>
  </si>
  <si>
    <t>8220GA</t>
  </si>
  <si>
    <t>8220IN</t>
  </si>
  <si>
    <t>8220LA</t>
  </si>
  <si>
    <t>8220MD</t>
  </si>
  <si>
    <t>8220MI</t>
  </si>
  <si>
    <t>8220MS</t>
  </si>
  <si>
    <t>8220MT</t>
  </si>
  <si>
    <t>8220NC</t>
  </si>
  <si>
    <t>8220NJ</t>
  </si>
  <si>
    <t>8220WY</t>
  </si>
  <si>
    <t>8249GA</t>
  </si>
  <si>
    <t>8249IL</t>
  </si>
  <si>
    <t>8249KS</t>
  </si>
  <si>
    <t>8249NJ</t>
  </si>
  <si>
    <t>8249TX</t>
  </si>
  <si>
    <t>8299AK</t>
  </si>
  <si>
    <t>8299AL</t>
  </si>
  <si>
    <t>8299AR</t>
  </si>
  <si>
    <t>8299AZ</t>
  </si>
  <si>
    <t>8299CA</t>
  </si>
  <si>
    <t>8299CO</t>
  </si>
  <si>
    <t>8299CT</t>
  </si>
  <si>
    <t>8299DC</t>
  </si>
  <si>
    <t>8299FL</t>
  </si>
  <si>
    <t>8299GA</t>
  </si>
  <si>
    <t>8299HI</t>
  </si>
  <si>
    <t>8299IA</t>
  </si>
  <si>
    <t>8299ID</t>
  </si>
  <si>
    <t>8299IL</t>
  </si>
  <si>
    <t>8299IN</t>
  </si>
  <si>
    <t>8299KS</t>
  </si>
  <si>
    <t>8299KY</t>
  </si>
  <si>
    <t>8299LA</t>
  </si>
  <si>
    <t>8299MA</t>
  </si>
  <si>
    <t>8299MD</t>
  </si>
  <si>
    <t>8299ME</t>
  </si>
  <si>
    <t>8299MI</t>
  </si>
  <si>
    <t>8299MN</t>
  </si>
  <si>
    <t>8299MO</t>
  </si>
  <si>
    <t>8299MS</t>
  </si>
  <si>
    <t>8299NC</t>
  </si>
  <si>
    <t>8299NH</t>
  </si>
  <si>
    <t>8299NJ</t>
  </si>
  <si>
    <t>8299NM</t>
  </si>
  <si>
    <t>8299NY</t>
  </si>
  <si>
    <t>8299OH</t>
  </si>
  <si>
    <t>8299OK</t>
  </si>
  <si>
    <t>8299OR</t>
  </si>
  <si>
    <t>8299PA</t>
  </si>
  <si>
    <t>8299RI</t>
  </si>
  <si>
    <t>8299SC</t>
  </si>
  <si>
    <t>8299TN</t>
  </si>
  <si>
    <t>8299TX</t>
  </si>
  <si>
    <t>8299UT</t>
  </si>
  <si>
    <t>8299VA</t>
  </si>
  <si>
    <t>8299VT</t>
  </si>
  <si>
    <t>8299WA</t>
  </si>
  <si>
    <t>8299WI</t>
  </si>
  <si>
    <t>8299WY</t>
  </si>
  <si>
    <t>8351AL</t>
  </si>
  <si>
    <t>8351CT</t>
  </si>
  <si>
    <t>8351FL</t>
  </si>
  <si>
    <t>8351GA</t>
  </si>
  <si>
    <t>8351IA</t>
  </si>
  <si>
    <t>8351ID</t>
  </si>
  <si>
    <t>8351IL</t>
  </si>
  <si>
    <t>8351IN</t>
  </si>
  <si>
    <t>8351KY</t>
  </si>
  <si>
    <t>8351MA</t>
  </si>
  <si>
    <t>8351MD</t>
  </si>
  <si>
    <t>8351MN</t>
  </si>
  <si>
    <t>8351MS</t>
  </si>
  <si>
    <t>8351NC</t>
  </si>
  <si>
    <t>8351NH</t>
  </si>
  <si>
    <t>8351NJ</t>
  </si>
  <si>
    <t>8351NY</t>
  </si>
  <si>
    <t>8351OH</t>
  </si>
  <si>
    <t>8351OK</t>
  </si>
  <si>
    <t>8351OR</t>
  </si>
  <si>
    <t>8351SC</t>
  </si>
  <si>
    <t>8351TX</t>
  </si>
  <si>
    <t>8351UT</t>
  </si>
  <si>
    <t>8351VA</t>
  </si>
  <si>
    <t>8351WA</t>
  </si>
  <si>
    <t>8351WY</t>
  </si>
  <si>
    <t>83980</t>
  </si>
  <si>
    <t>8398AK</t>
  </si>
  <si>
    <t>8398AL</t>
  </si>
  <si>
    <t>8398AR</t>
  </si>
  <si>
    <t>8398AZ</t>
  </si>
  <si>
    <t>8398CA</t>
  </si>
  <si>
    <t>8398CO</t>
  </si>
  <si>
    <t>8398CT</t>
  </si>
  <si>
    <t>8398DC</t>
  </si>
  <si>
    <t>8398DE</t>
  </si>
  <si>
    <t>8398FL</t>
  </si>
  <si>
    <t>8398GA</t>
  </si>
  <si>
    <t>8398HI</t>
  </si>
  <si>
    <t>8398IA</t>
  </si>
  <si>
    <t>8398ID</t>
  </si>
  <si>
    <t>8398IL</t>
  </si>
  <si>
    <t>8398IN</t>
  </si>
  <si>
    <t>8398KS</t>
  </si>
  <si>
    <t>8398KY</t>
  </si>
  <si>
    <t>8398LA</t>
  </si>
  <si>
    <t>8398MA</t>
  </si>
  <si>
    <t>8398MD</t>
  </si>
  <si>
    <t>8398ME</t>
  </si>
  <si>
    <t>8398MI</t>
  </si>
  <si>
    <t>8398MN</t>
  </si>
  <si>
    <t>8398MO</t>
  </si>
  <si>
    <t>8398MS</t>
  </si>
  <si>
    <t>8398MT</t>
  </si>
  <si>
    <t>8398NC</t>
  </si>
  <si>
    <t>8398ND</t>
  </si>
  <si>
    <t>8398NE</t>
  </si>
  <si>
    <t>8398NH</t>
  </si>
  <si>
    <t>8398NJ</t>
  </si>
  <si>
    <t>8398NM</t>
  </si>
  <si>
    <t>8398NV</t>
  </si>
  <si>
    <t>8398NY</t>
  </si>
  <si>
    <t>8398OH</t>
  </si>
  <si>
    <t>8398OK</t>
  </si>
  <si>
    <t>8398OR</t>
  </si>
  <si>
    <t>8398PA</t>
  </si>
  <si>
    <t>8398PR</t>
  </si>
  <si>
    <t>8398RI</t>
  </si>
  <si>
    <t>8398SC</t>
  </si>
  <si>
    <t>8398SD</t>
  </si>
  <si>
    <t>8398TN</t>
  </si>
  <si>
    <t>8398TX</t>
  </si>
  <si>
    <t>8398UT</t>
  </si>
  <si>
    <t>8398VA</t>
  </si>
  <si>
    <t>8398VT</t>
  </si>
  <si>
    <t>8398WA</t>
  </si>
  <si>
    <t>8398WI</t>
  </si>
  <si>
    <t>8398WV</t>
  </si>
  <si>
    <t>8398WY</t>
  </si>
  <si>
    <t>8641AK</t>
  </si>
  <si>
    <t>8641AL</t>
  </si>
  <si>
    <t>8641AZ</t>
  </si>
  <si>
    <t>8641CA</t>
  </si>
  <si>
    <t>8641CO</t>
  </si>
  <si>
    <t>8641CT</t>
  </si>
  <si>
    <t>8641FL</t>
  </si>
  <si>
    <t>8641GA</t>
  </si>
  <si>
    <t>8641IA</t>
  </si>
  <si>
    <t>8641IL</t>
  </si>
  <si>
    <t>8641IN</t>
  </si>
  <si>
    <t>8641MA</t>
  </si>
  <si>
    <t>8641MD</t>
  </si>
  <si>
    <t>8641MI</t>
  </si>
  <si>
    <t>8641MN</t>
  </si>
  <si>
    <t>8641MO</t>
  </si>
  <si>
    <t>8641MT</t>
  </si>
  <si>
    <t>8641NJ</t>
  </si>
  <si>
    <t>8641NV</t>
  </si>
  <si>
    <t>8641NY</t>
  </si>
  <si>
    <t>8641OH</t>
  </si>
  <si>
    <t>8641OK</t>
  </si>
  <si>
    <t>8641OR</t>
  </si>
  <si>
    <t>8641PA</t>
  </si>
  <si>
    <t>8641RI</t>
  </si>
  <si>
    <t>8641SC</t>
  </si>
  <si>
    <t>8641SD</t>
  </si>
  <si>
    <t>8641TN</t>
  </si>
  <si>
    <t>8641TX</t>
  </si>
  <si>
    <t>8641UT</t>
  </si>
  <si>
    <t>8641VA</t>
  </si>
  <si>
    <t>8641WA</t>
  </si>
  <si>
    <t>8641WI</t>
  </si>
  <si>
    <t>8641WV</t>
  </si>
  <si>
    <t>8641WY</t>
  </si>
  <si>
    <t>8651CT</t>
  </si>
  <si>
    <t>8651LA</t>
  </si>
  <si>
    <t>8651MD</t>
  </si>
  <si>
    <t>8651TX</t>
  </si>
  <si>
    <t>8651UT</t>
  </si>
  <si>
    <t>8661AL</t>
  </si>
  <si>
    <t>8661AR</t>
  </si>
  <si>
    <t>8661CA</t>
  </si>
  <si>
    <t>8661CT</t>
  </si>
  <si>
    <t>8661FL</t>
  </si>
  <si>
    <t>8661GA</t>
  </si>
  <si>
    <t>8661IL</t>
  </si>
  <si>
    <t>8661IN</t>
  </si>
  <si>
    <t>8661MA</t>
  </si>
  <si>
    <t>8661MD</t>
  </si>
  <si>
    <t>8661MI</t>
  </si>
  <si>
    <t>8661MO</t>
  </si>
  <si>
    <t>8661NC</t>
  </si>
  <si>
    <t>8661NJ</t>
  </si>
  <si>
    <t>8661NM</t>
  </si>
  <si>
    <t>8661NY</t>
  </si>
  <si>
    <t>8661OH</t>
  </si>
  <si>
    <t>8661OR</t>
  </si>
  <si>
    <t>8661PA</t>
  </si>
  <si>
    <t>8661SC</t>
  </si>
  <si>
    <t>8661TX</t>
  </si>
  <si>
    <t>8661VA</t>
  </si>
  <si>
    <t>8661WI</t>
  </si>
  <si>
    <t>8661WY</t>
  </si>
  <si>
    <t>8675CO</t>
  </si>
  <si>
    <t>8675TX</t>
  </si>
  <si>
    <t>8699AL</t>
  </si>
  <si>
    <t>8699CA</t>
  </si>
  <si>
    <t>8699CO</t>
  </si>
  <si>
    <t>8699CT</t>
  </si>
  <si>
    <t>8699FL</t>
  </si>
  <si>
    <t>8699GA</t>
  </si>
  <si>
    <t>8699HI</t>
  </si>
  <si>
    <t>8699IA</t>
  </si>
  <si>
    <t>8699ID</t>
  </si>
  <si>
    <t>8699IL</t>
  </si>
  <si>
    <t>8699MA</t>
  </si>
  <si>
    <t>8699MD</t>
  </si>
  <si>
    <t>8699MI</t>
  </si>
  <si>
    <t>8699MN</t>
  </si>
  <si>
    <t>8699NC</t>
  </si>
  <si>
    <t>8699NH</t>
  </si>
  <si>
    <t>8699NJ</t>
  </si>
  <si>
    <t>8699NY</t>
  </si>
  <si>
    <t>8699OH</t>
  </si>
  <si>
    <t>8699PA</t>
  </si>
  <si>
    <t>8699RI</t>
  </si>
  <si>
    <t>8699SC</t>
  </si>
  <si>
    <t>8699UT</t>
  </si>
  <si>
    <t>8699VA</t>
  </si>
  <si>
    <t>8699WA</t>
  </si>
  <si>
    <t>8699WI</t>
  </si>
  <si>
    <t>8699WY</t>
  </si>
  <si>
    <t>8734MN</t>
  </si>
  <si>
    <t>8734NJ</t>
  </si>
  <si>
    <t>8734UT</t>
  </si>
  <si>
    <t>8734WY</t>
  </si>
  <si>
    <t>8911CA</t>
  </si>
  <si>
    <t>8911FL</t>
  </si>
  <si>
    <t>8911KS</t>
  </si>
  <si>
    <t>8911NJ</t>
  </si>
  <si>
    <t>8911NY</t>
  </si>
  <si>
    <t>8911WY</t>
  </si>
  <si>
    <t>8931AK</t>
  </si>
  <si>
    <t>8931AL</t>
  </si>
  <si>
    <t>8931AZ</t>
  </si>
  <si>
    <t>8931CA</t>
  </si>
  <si>
    <t>8931CO</t>
  </si>
  <si>
    <t>8931CT</t>
  </si>
  <si>
    <t>8931DE</t>
  </si>
  <si>
    <t>8931FL</t>
  </si>
  <si>
    <t>8931GA</t>
  </si>
  <si>
    <t>8931HI</t>
  </si>
  <si>
    <t>8931ID</t>
  </si>
  <si>
    <t>8931IL</t>
  </si>
  <si>
    <t>8931IN</t>
  </si>
  <si>
    <t>8931KY</t>
  </si>
  <si>
    <t>8931LA</t>
  </si>
  <si>
    <t>8931MA</t>
  </si>
  <si>
    <t>8931MD</t>
  </si>
  <si>
    <t>8931ME</t>
  </si>
  <si>
    <t>8931MI</t>
  </si>
  <si>
    <t>8931MN</t>
  </si>
  <si>
    <t>8931NC</t>
  </si>
  <si>
    <t>8931NJ</t>
  </si>
  <si>
    <t>8931NM</t>
  </si>
  <si>
    <t>8931NY</t>
  </si>
  <si>
    <t>8931OH</t>
  </si>
  <si>
    <t>8931PA</t>
  </si>
  <si>
    <t>8931SC</t>
  </si>
  <si>
    <t>8931SD</t>
  </si>
  <si>
    <t>8931TN</t>
  </si>
  <si>
    <t>8931TX</t>
  </si>
  <si>
    <t>8931UT</t>
  </si>
  <si>
    <t>8931VA</t>
  </si>
  <si>
    <t>8931WA</t>
  </si>
  <si>
    <t>8931WI</t>
  </si>
  <si>
    <t>8931WY</t>
  </si>
  <si>
    <t>8999AK</t>
  </si>
  <si>
    <t>8999AL</t>
  </si>
  <si>
    <t>8999AR</t>
  </si>
  <si>
    <t>8999AZ</t>
  </si>
  <si>
    <t>8999CA</t>
  </si>
  <si>
    <t>8999CO</t>
  </si>
  <si>
    <t>8999CT</t>
  </si>
  <si>
    <t>8999DE</t>
  </si>
  <si>
    <t>8999FL</t>
  </si>
  <si>
    <t>8999GA</t>
  </si>
  <si>
    <t>8999HI</t>
  </si>
  <si>
    <t>8999IA</t>
  </si>
  <si>
    <t>8999ID</t>
  </si>
  <si>
    <t>8999IL</t>
  </si>
  <si>
    <t>8999IN</t>
  </si>
  <si>
    <t>8999KS</t>
  </si>
  <si>
    <t>8999KY</t>
  </si>
  <si>
    <t>8999LA</t>
  </si>
  <si>
    <t>8999MA</t>
  </si>
  <si>
    <t>8999MD</t>
  </si>
  <si>
    <t>8999ME</t>
  </si>
  <si>
    <t>8999MI</t>
  </si>
  <si>
    <t>8999MN</t>
  </si>
  <si>
    <t>8999MO</t>
  </si>
  <si>
    <t>8999MS</t>
  </si>
  <si>
    <t>8999MT</t>
  </si>
  <si>
    <t>8999NC</t>
  </si>
  <si>
    <t>8999NH</t>
  </si>
  <si>
    <t>8999NJ</t>
  </si>
  <si>
    <t>8999NM</t>
  </si>
  <si>
    <t>8999NV</t>
  </si>
  <si>
    <t>8999NY</t>
  </si>
  <si>
    <t>8999OH</t>
  </si>
  <si>
    <t>8999OK</t>
  </si>
  <si>
    <t>8999OR</t>
  </si>
  <si>
    <t>8999PA</t>
  </si>
  <si>
    <t>8999RI</t>
  </si>
  <si>
    <t>8999SC</t>
  </si>
  <si>
    <t>8999SD</t>
  </si>
  <si>
    <t>8999TN</t>
  </si>
  <si>
    <t>8999TX</t>
  </si>
  <si>
    <t>8999UT</t>
  </si>
  <si>
    <t>8999VA</t>
  </si>
  <si>
    <t>8999VT</t>
  </si>
  <si>
    <t>8999WA</t>
  </si>
  <si>
    <t>8999WI</t>
  </si>
  <si>
    <t>8999WV</t>
  </si>
  <si>
    <t>8999WY</t>
  </si>
  <si>
    <t>9211AL</t>
  </si>
  <si>
    <t>9211MO</t>
  </si>
  <si>
    <t>9211MS</t>
  </si>
  <si>
    <t>9211NJ</t>
  </si>
  <si>
    <t>9211WY</t>
  </si>
  <si>
    <t>9222AL</t>
  </si>
  <si>
    <t>9222AR</t>
  </si>
  <si>
    <t>9222CA</t>
  </si>
  <si>
    <t>9222IN</t>
  </si>
  <si>
    <t>9222MD</t>
  </si>
  <si>
    <t>9222MN</t>
  </si>
  <si>
    <t>9222MS</t>
  </si>
  <si>
    <t>9222TX</t>
  </si>
  <si>
    <t>9223AL</t>
  </si>
  <si>
    <t>9223AZ</t>
  </si>
  <si>
    <t>9223CA</t>
  </si>
  <si>
    <t>9223CT</t>
  </si>
  <si>
    <t>9223FL</t>
  </si>
  <si>
    <t>9223KS</t>
  </si>
  <si>
    <t>9223MI</t>
  </si>
  <si>
    <t>9223NC</t>
  </si>
  <si>
    <t>9223NJ</t>
  </si>
  <si>
    <t>9223NY</t>
  </si>
  <si>
    <t>9223TX</t>
  </si>
  <si>
    <t>9223UT</t>
  </si>
  <si>
    <t>9223WY</t>
  </si>
  <si>
    <t>9311MI</t>
  </si>
  <si>
    <t>9399AL</t>
  </si>
  <si>
    <t>9399AR</t>
  </si>
  <si>
    <t>9399CA</t>
  </si>
  <si>
    <t>9399CO</t>
  </si>
  <si>
    <t>9399CT</t>
  </si>
  <si>
    <t>9399GA</t>
  </si>
  <si>
    <t>9399IL</t>
  </si>
  <si>
    <t>9399KS</t>
  </si>
  <si>
    <t>9399LA</t>
  </si>
  <si>
    <t>9399MI</t>
  </si>
  <si>
    <t>9399MN</t>
  </si>
  <si>
    <t>9399MS</t>
  </si>
  <si>
    <t>9399NJ</t>
  </si>
  <si>
    <t>9399NY</t>
  </si>
  <si>
    <t>9399OH</t>
  </si>
  <si>
    <t>9399PA</t>
  </si>
  <si>
    <t>9399SC</t>
  </si>
  <si>
    <t>9399TN</t>
  </si>
  <si>
    <t>9399TX</t>
  </si>
  <si>
    <t>9399WY</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</si>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</sst>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0.000%"/>
    <numFmt numFmtId="165" formatCode="_(&quot;$&quot;* #,##0_);_(&quot;$&quot;* \(#,##0\);_(&quot;$&quot;* &quot;-&quot;??_);_(@_)"/>
    <numFmt numFmtId="166" formatCode="_(* #,##0_);_(* \(#,##0\);_(* &quot;-&quot;??_);_(@_)"/>
    <numFmt numFmtId="167" formatCode="_(&quot;$&quot;* #,##0.000_);_(&quot;$&quot;* \(#,##0.000\);_(&quot;$&quot;* &quot;-&quot;???_);_(@_)"/>
    <numFmt numFmtId="168" formatCode="_(&quot;$&quot;* #,##0.0000_);_(&quot;$&quot;* \(#,##0.0000\);_(&quot;$&quot;* &quot;-&quot;????_);_(@_)"/>
    <numFmt numFmtId="169" formatCode="&quot;$&quot;#,##0"/>
  </numFmts>
  <fonts count="9" x14ac:knownFonts="1">
    <font>
      <sz val="11"/>
      <color theme="1"/>
      <name val="Calibri"/>
      <scheme val="minor"/>
    </font>
    <font>
      <b/>
      <u/>
      <sz val="11"/>
      <color theme="1"/>
      <name val="Calibri"/>
      <family val="2"/>
    </font>
    <font>
      <sz val="11"/>
      <color rgb="FFFF0000"/>
      <name val="Calibri"/>
      <family val="2"/>
    </font>
    <font>
      <b/>
      <sz val="11"/>
      <color theme="1"/>
      <name val="Calibri"/>
      <family val="2"/>
    </font>
    <font>
      <b/>
      <sz val="11"/>
      <color theme="0"/>
      <name val="Calibri"/>
      <family val="2"/>
    </font>
    <font>
      <sz val="11"/>
      <color theme="1"/>
      <name val="Calibri"/>
      <family val="2"/>
    </font>
    <font>
      <sz val="11"/>
      <color theme="1"/>
      <name val="Calibri"/>
      <family val="2"/>
      <scheme val="minor"/>
    </font>
    <font>
      <i/>
      <sz val="11"/>
      <color theme="1"/>
      <name val="Calibri"/>
      <family val="2"/>
    </font>
    <font>
      <sz val="11"/>
      <color rgb="FF1E4E79"/>
      <name val="Calibri"/>
      <family val="2"/>
    </font>
  </fonts>
  <fills count="6">
    <fill>
      <patternFill patternType="none"/>
    </fill>
    <fill>
      <patternFill patternType="gray125"/>
    </fill>
    <fill>
      <patternFill patternType="solid">
        <fgColor rgb="FF1E4E79"/>
        <bgColor rgb="FF1E4E79"/>
      </patternFill>
    </fill>
    <fill>
      <patternFill patternType="solid">
        <fgColor rgb="FFD8D8D8"/>
        <bgColor rgb="FFD8D8D8"/>
      </patternFill>
    </fill>
    <fill>
      <patternFill patternType="solid">
        <fgColor rgb="FFFEF2CB"/>
        <bgColor rgb="FFFEF2CB"/>
      </patternFill>
    </fill>
    <fill>
      <patternFill patternType="solid">
        <fgColor rgb="FFFFFF00"/>
        <bgColor rgb="FFFFFF00"/>
      </patternFill>
    </fill>
  </fills>
  <borders count="5">
    <border>
      <left/>
      <right/>
      <top/>
      <bottom/>
      <diagonal/>
    </border>
    <border>
      <left/>
      <right/>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s>
  <cellStyleXfs count="1">
    <xf numFmtId="0" fontId="0" fillId="0" borderId="0"/>
  </cellStyleXfs>
  <cellXfs count="41">
    <xf numFmtId="0" fontId="0" fillId="0" borderId="0" xfId="0"/>
    <xf numFmtId="0" fontId="1" fillId="0" borderId="0" xfId="0" applyFont="1"/>
    <xf numFmtId="0" fontId="2" fillId="0" borderId="0" xfId="0" applyFont="1"/>
    <xf numFmtId="0" fontId="3" fillId="0" borderId="0" xfId="0" applyFont="1"/>
    <xf numFmtId="0" fontId="4" fillId="2" borderId="1" xfId="0" applyFont="1" applyFill="1" applyBorder="1"/>
    <xf numFmtId="0" fontId="5" fillId="3" borderId="2" xfId="0" applyFont="1" applyFill="1" applyBorder="1"/>
    <xf numFmtId="44" fontId="5" fillId="3" borderId="2" xfId="0" applyNumberFormat="1" applyFont="1" applyFill="1" applyBorder="1"/>
    <xf numFmtId="164" fontId="5" fillId="3" borderId="2" xfId="0" applyNumberFormat="1" applyFont="1" applyFill="1" applyBorder="1"/>
    <xf numFmtId="0" fontId="5" fillId="4" borderId="3" xfId="0" applyFont="1" applyFill="1" applyBorder="1"/>
    <xf numFmtId="10" fontId="5" fillId="3" borderId="2" xfId="0" applyNumberFormat="1" applyFont="1" applyFill="1" applyBorder="1"/>
    <xf numFmtId="9" fontId="5" fillId="3" borderId="2" xfId="0" applyNumberFormat="1" applyFont="1" applyFill="1" applyBorder="1"/>
    <xf numFmtId="0" fontId="5" fillId="0" borderId="0" xfId="0" applyFont="1"/>
    <xf numFmtId="0" fontId="4" fillId="2" borderId="2" xfId="0" applyFont="1" applyFill="1" applyBorder="1"/>
    <xf numFmtId="0" fontId="6" fillId="0" borderId="0" xfId="0" applyFont="1"/>
    <xf numFmtId="165" fontId="6" fillId="4" borderId="0" xfId="0" applyNumberFormat="1" applyFont="1" applyFill="1"/>
    <xf numFmtId="166" fontId="5" fillId="4" borderId="2" xfId="0" applyNumberFormat="1" applyFont="1" applyFill="1" applyBorder="1"/>
    <xf numFmtId="165" fontId="5" fillId="0" borderId="0" xfId="0" applyNumberFormat="1" applyFont="1"/>
    <xf numFmtId="166" fontId="5" fillId="0" borderId="0" xfId="0" applyNumberFormat="1" applyFont="1"/>
    <xf numFmtId="0" fontId="7" fillId="0" borderId="0" xfId="0" applyFont="1" applyAlignment="1">
      <alignment horizontal="center"/>
    </xf>
    <xf numFmtId="167" fontId="5" fillId="0" borderId="0" xfId="0" applyNumberFormat="1" applyFont="1"/>
    <xf numFmtId="0" fontId="7" fillId="0" borderId="0" xfId="0" applyFont="1"/>
    <xf numFmtId="0" fontId="5" fillId="4" borderId="2" xfId="0" applyFont="1" applyFill="1" applyBorder="1" applyAlignment="1">
      <alignment horizontal="center"/>
    </xf>
    <xf numFmtId="10" fontId="5" fillId="0" borderId="0" xfId="0" applyNumberFormat="1" applyFont="1"/>
    <xf numFmtId="10" fontId="5" fillId="4" borderId="2" xfId="0" applyNumberFormat="1" applyFont="1" applyFill="1" applyBorder="1"/>
    <xf numFmtId="44" fontId="5" fillId="4" borderId="2" xfId="0" applyNumberFormat="1" applyFont="1" applyFill="1" applyBorder="1"/>
    <xf numFmtId="0" fontId="8" fillId="0" borderId="0" xfId="0" applyFont="1"/>
    <xf numFmtId="168" fontId="5" fillId="0" borderId="0" xfId="0" applyNumberFormat="1" applyFont="1"/>
    <xf numFmtId="165" fontId="5" fillId="5" borderId="0" xfId="0" applyNumberFormat="1" applyFont="1" applyFill="1"/>
    <xf numFmtId="169" fontId="6" fillId="0" borderId="0" xfId="0" applyNumberFormat="1" applyFont="1"/>
    <xf numFmtId="0" fontId="3" fillId="5" borderId="2" xfId="0" applyFont="1" applyFill="1" applyBorder="1"/>
    <xf numFmtId="165" fontId="3" fillId="5" borderId="2" xfId="0" applyNumberFormat="1" applyFont="1" applyFill="1" applyBorder="1"/>
    <xf numFmtId="164" fontId="5" fillId="0" borderId="0" xfId="0" applyNumberFormat="1" applyFont="1"/>
    <xf numFmtId="0" fontId="3" fillId="0" borderId="0" xfId="0" applyFont="1" applyAlignment="1">
      <alignment horizontal="center"/>
    </xf>
    <xf numFmtId="0" fontId="3" fillId="0" borderId="4" xfId="0" applyFont="1" applyBorder="1"/>
    <xf numFmtId="0" fontId="3" fillId="5" borderId="1" xfId="0" applyFont="1" applyFill="1" applyBorder="1"/>
    <xf numFmtId="0" fontId="5" fillId="0" borderId="0" xfId="0" applyFont="1" applyAlignment="1">
      <alignment horizontal="left"/>
    </xf>
    <xf numFmtId="44" fontId="5" fillId="0" borderId="0" xfId="0" applyNumberFormat="1" applyFont="1"/>
    <xf numFmtId="10" fontId="5" fillId="5" borderId="2" xfId="0" applyNumberFormat="1" applyFont="1" applyFill="1" applyBorder="1"/>
    <xf numFmtId="0" fontId="5" fillId="0" borderId="0" xfId="0" applyFont="1" applyAlignment="1">
      <alignment horizontal="center"/>
    </xf>
    <xf numFmtId="0" fontId="0" fillId="0" borderId="0" xfId="0"/>
    <xf numFmtId="0" fontId="6" fillId="0" borderId="0" xfId="0" applyFont="1" applyAlignment="1">
      <alignment horizontal="left" wrapText="1"/>
    </xf>
  </cellXfs>
  <cellStyles count="1">
    <cellStyle name="Normal" xfId="0" builtinId="0"/>
  </cellStyles>
  <dxfs count="5">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CC2E5"/>
  </sheetPr>
  <dimension ref="A1:F1000"/>
  <sheetViews>
    <sheetView tabSelected="1" workbookViewId="0">
      <selection activeCell="A41" sqref="A41"/>
    </sheetView>
  </sheetViews>
  <sheetFormatPr baseColWidth="10" defaultColWidth="14.5" defaultRowHeight="15" customHeight="1" x14ac:dyDescent="0.2"/>
  <cols>
    <col min="1" max="1" width="42.6640625" customWidth="1"/>
    <col min="2" max="2" width="28" customWidth="1"/>
    <col min="3" max="3" width="48.6640625" customWidth="1"/>
    <col min="4" max="4" width="29.83203125" customWidth="1"/>
    <col min="5" max="5" width="24.33203125" customWidth="1"/>
    <col min="6" max="6" width="64.1640625" customWidth="1"/>
    <col min="7" max="26" width="8.6640625" customWidth="1"/>
  </cols>
  <sheetData>
    <row r="1" spans="1:6" x14ac:dyDescent="0.2">
      <c r="A1" s="1" t="s">
        <v>0</v>
      </c>
    </row>
    <row r="2" spans="1:6" x14ac:dyDescent="0.2">
      <c r="A2" s="2"/>
    </row>
    <row r="3" spans="1:6" x14ac:dyDescent="0.2">
      <c r="A3" s="3" t="s">
        <v>1</v>
      </c>
    </row>
    <row r="4" spans="1:6" ht="5.25" customHeight="1" x14ac:dyDescent="0.2"/>
    <row r="5" spans="1:6" x14ac:dyDescent="0.2">
      <c r="A5" s="4" t="s">
        <v>2</v>
      </c>
      <c r="B5" s="4" t="s">
        <v>3</v>
      </c>
    </row>
    <row r="6" spans="1:6" x14ac:dyDescent="0.2">
      <c r="A6" s="5" t="s">
        <v>4</v>
      </c>
      <c r="B6" s="6">
        <v>0.05</v>
      </c>
      <c r="F6" s="2"/>
    </row>
    <row r="7" spans="1:6" x14ac:dyDescent="0.2">
      <c r="A7" s="5" t="s">
        <v>5</v>
      </c>
      <c r="B7" s="7">
        <v>2.5000000000000001E-4</v>
      </c>
      <c r="D7" s="8" t="s">
        <v>6</v>
      </c>
    </row>
    <row r="8" spans="1:6" x14ac:dyDescent="0.2">
      <c r="A8" s="5" t="s">
        <v>7</v>
      </c>
      <c r="B8" s="9">
        <v>2.5000000000000001E-3</v>
      </c>
    </row>
    <row r="9" spans="1:6" x14ac:dyDescent="0.2">
      <c r="A9" s="5" t="s">
        <v>8</v>
      </c>
      <c r="B9" s="10">
        <v>0.6</v>
      </c>
    </row>
    <row r="12" spans="1:6" x14ac:dyDescent="0.2">
      <c r="A12" s="3" t="s">
        <v>9</v>
      </c>
      <c r="B12" s="11" t="str">
        <f>IF(SUM($B$15:$B$16)&lt;=0,"ERROR: Input volume","")</f>
        <v/>
      </c>
      <c r="C12" s="11" t="str">
        <f>IF(SUM(C15:C16)&lt;=0,"ERROR: Input transaction count","")</f>
        <v/>
      </c>
      <c r="D12" s="11"/>
    </row>
    <row r="13" spans="1:6" ht="6.75" customHeight="1" x14ac:dyDescent="0.2">
      <c r="D13" s="11"/>
    </row>
    <row r="14" spans="1:6" x14ac:dyDescent="0.2">
      <c r="A14" s="4" t="s">
        <v>10</v>
      </c>
      <c r="B14" s="4" t="s">
        <v>11</v>
      </c>
      <c r="C14" s="4" t="s">
        <v>12</v>
      </c>
      <c r="D14" s="12" t="s">
        <v>13</v>
      </c>
    </row>
    <row r="15" spans="1:6" x14ac:dyDescent="0.2">
      <c r="A15" s="13" t="s">
        <v>14</v>
      </c>
      <c r="B15" s="14">
        <f>1391.38+50052.48+15728.09+3007.24</f>
        <v>70179.19</v>
      </c>
      <c r="C15" s="15">
        <f>497+1617+45+90</f>
        <v>2249</v>
      </c>
      <c r="D15" s="16">
        <f t="shared" ref="D15:D16" si="0">B15/C15</f>
        <v>31.204619831036016</v>
      </c>
    </row>
    <row r="16" spans="1:6" x14ac:dyDescent="0.2">
      <c r="A16" s="13" t="s">
        <v>15</v>
      </c>
      <c r="B16" s="14">
        <v>1588.11</v>
      </c>
      <c r="C16" s="15">
        <v>47</v>
      </c>
      <c r="D16" s="16">
        <f t="shared" si="0"/>
        <v>33.789574468085107</v>
      </c>
    </row>
    <row r="17" spans="1:6" x14ac:dyDescent="0.2">
      <c r="B17" s="16"/>
      <c r="C17" s="17"/>
    </row>
    <row r="18" spans="1:6" x14ac:dyDescent="0.2">
      <c r="B18" s="18"/>
    </row>
    <row r="19" spans="1:6" x14ac:dyDescent="0.2">
      <c r="A19" s="3" t="s">
        <v>16</v>
      </c>
      <c r="C19" s="19"/>
    </row>
    <row r="20" spans="1:6" ht="16.5" customHeight="1" x14ac:dyDescent="0.2">
      <c r="A20" s="20" t="s">
        <v>17</v>
      </c>
      <c r="B20" s="21" t="s">
        <v>18</v>
      </c>
      <c r="C20" s="11" t="str">
        <f>IF($B$20="","ERROR: Select Pricing Method","")</f>
        <v/>
      </c>
      <c r="F20" s="2"/>
    </row>
    <row r="21" spans="1:6" ht="16.5" customHeight="1" x14ac:dyDescent="0.2">
      <c r="A21" s="20" t="s">
        <v>19</v>
      </c>
      <c r="B21" s="21" t="s">
        <v>20</v>
      </c>
      <c r="C21" s="11" t="str">
        <f>IF(AND(B20="Flat Rate Advantage",B21=""),"ERROR: Select Flat Rate Advantage Pricing","")</f>
        <v/>
      </c>
      <c r="D21" s="22"/>
      <c r="F21" s="2"/>
    </row>
    <row r="22" spans="1:6" ht="15" customHeight="1" x14ac:dyDescent="0.2">
      <c r="A22" s="20" t="s">
        <v>21</v>
      </c>
      <c r="B22" s="21">
        <v>5812</v>
      </c>
      <c r="C22" s="11" t="str">
        <f>IF($B$22="","ERROR: Select SIC","")</f>
        <v/>
      </c>
    </row>
    <row r="23" spans="1:6" ht="15.75" customHeight="1" x14ac:dyDescent="0.2">
      <c r="A23" s="20" t="s">
        <v>22</v>
      </c>
      <c r="B23" s="21" t="s">
        <v>23</v>
      </c>
      <c r="C23" s="11" t="str">
        <f>IF($B$23="","ERROR: Select State","")</f>
        <v/>
      </c>
    </row>
    <row r="24" spans="1:6" ht="7.5" customHeight="1" x14ac:dyDescent="0.2"/>
    <row r="25" spans="1:6" ht="17.25" customHeight="1" x14ac:dyDescent="0.2">
      <c r="A25" s="38" t="s">
        <v>24</v>
      </c>
      <c r="B25" s="39"/>
      <c r="C25" s="39"/>
    </row>
    <row r="26" spans="1:6" ht="15.75" customHeight="1" x14ac:dyDescent="0.2">
      <c r="A26" s="4" t="s">
        <v>10</v>
      </c>
      <c r="B26" s="4" t="s">
        <v>25</v>
      </c>
      <c r="C26" s="4" t="s">
        <v>26</v>
      </c>
    </row>
    <row r="27" spans="1:6" ht="15.75" customHeight="1" x14ac:dyDescent="0.2">
      <c r="A27" s="13" t="s">
        <v>14</v>
      </c>
      <c r="B27" s="23">
        <v>2.5000000000000001E-2</v>
      </c>
      <c r="C27" s="24">
        <v>0.1</v>
      </c>
      <c r="D27" s="11" t="str">
        <f>IF($B$20="","ERROR: Select Pricing Method",IF($B$20="Flat Rate Advantage","",IF(AND($B$20="Interchange+",$B$27&lt;'Drop down lists'!$T$4),"ERROR: VMCD Discount rate below floor",IF(AND($B$20="Interchange+",$B$27&gt;'Drop down lists'!$U$4),"ERROR: VMCD Discount rate above ceiling",IF(AND($B$20="SimpleChange",$B$27&lt;'Drop down lists'!$T$4),"ERROR: VMCD Discount rate below floor",IF(AND($B$20="SimpleChange",$B$27&gt;'Drop down lists'!$U$4),"ERROR: VMCD Discount rate above ceiling",IF(AND($B$20="Flat Rate",(($B$27*$B$15)+($C$15*$C$27))/$B$15&lt;'Drop down lists'!$T$6),"ERROR: VMCD Discount rate below floor",IF(AND($B$20="Flat Rate",(($B$27*$B$15)+($C$15*$C$27))/$B$15&gt;'Drop down lists'!$U$6),"ERROR: VMCD Discount rate above ceiling",""))))))))</f>
        <v/>
      </c>
      <c r="E27" s="25"/>
      <c r="F27" s="2"/>
    </row>
    <row r="28" spans="1:6" ht="15.75" customHeight="1" x14ac:dyDescent="0.2">
      <c r="A28" s="13" t="s">
        <v>15</v>
      </c>
      <c r="B28" s="23">
        <v>2.5000000000000001E-2</v>
      </c>
      <c r="C28" s="24">
        <v>0.1</v>
      </c>
      <c r="D28" s="11" t="str">
        <f>IF($B$20="","ERROR: Select Pricing Method",IF($B$20="Flat Rate Advantage","",IF(AND($B$20="Interchange+",$B$28&lt;'Drop down lists'!$T$4),"ERROR: VMCD Discount rate below floor",IF(AND($B$20="Interchange+",$B$28&gt;'Drop down lists'!$U$4),"ERROR: VMCD Discount rate above ceiling",IF(AND($B$20="SimpleChange",$B$28&lt;'Drop down lists'!$T$4),"ERROR: VMCD Discount rate below floor",IF(AND($B$20="SimpleChange",$B$28&gt;'Drop down lists'!$U$4),"ERROR: VMCD Discount rate above ceiling",IF(AND($B$20="Flat Rate",(($B$28*$B$16)+($C$16*$C$28))/$B$16&lt;'Drop down lists'!$T$6),"ERROR: VMCD Discount rate below floor",IF(AND($B$20="Flat Rate",(($B$28*$B$16)+($C$16*$C$28))/B16&gt;'Drop down lists'!$U$6),"ERROR: VMCD Discount rate above ceiling",""))))))))</f>
        <v/>
      </c>
      <c r="E28" s="25"/>
    </row>
    <row r="29" spans="1:6" ht="15.75" customHeight="1" x14ac:dyDescent="0.2">
      <c r="A29" s="13" t="s">
        <v>27</v>
      </c>
      <c r="B29" s="22">
        <f>IF(D15&gt;400,IFERROR(VLOOKUP($B$22&amp;$B$23,'IAAP Expense'!$A:$G,7,FALSE),2.2%)+0.001,IF(D15&lt;20,IFERROR(VLOOKUP($B$22&amp;$B$23,'IAAP Expense'!$A:$G,7,FALSE),2.2%)+(0.1*(C15))/B15,IFERROR(VLOOKUP($B$22&amp;$B$23,'IAAP Expense'!$A:$G,7,FALSE),2.2%)))</f>
        <v>2.1999999999999999E-2</v>
      </c>
      <c r="D29" s="20"/>
      <c r="E29" s="25"/>
    </row>
    <row r="30" spans="1:6" ht="15.75" customHeight="1" x14ac:dyDescent="0.2"/>
    <row r="31" spans="1:6" ht="15.75" customHeight="1" x14ac:dyDescent="0.2">
      <c r="A31" s="3" t="s">
        <v>28</v>
      </c>
    </row>
    <row r="32" spans="1:6" ht="3.75" customHeight="1" x14ac:dyDescent="0.2"/>
    <row r="33" spans="1:5" ht="15.75" customHeight="1" x14ac:dyDescent="0.2">
      <c r="A33" s="13" t="s">
        <v>29</v>
      </c>
      <c r="B33" s="16">
        <f>IF($B$20="Flat Rate Advantage",VLOOKUP($B$21,'Drop down lists'!$M$3:$N$7,2,FALSE)*('True Up Estimator'!$B$15+'True Up Estimator'!$B$16),($B$27*$B$15)+($B$16*$B$28))</f>
        <v>1794.1825000000001</v>
      </c>
      <c r="C33" s="26"/>
    </row>
    <row r="34" spans="1:5" ht="15.75" customHeight="1" x14ac:dyDescent="0.2">
      <c r="A34" s="13" t="s">
        <v>30</v>
      </c>
      <c r="B34" s="16">
        <f>IF($B$20="Flat Rate Advantage",0,(($C$27*$C$15)+($C$16*C28)))</f>
        <v>229.6</v>
      </c>
      <c r="C34" s="2"/>
    </row>
    <row r="35" spans="1:5" ht="15.75" customHeight="1" x14ac:dyDescent="0.2">
      <c r="A35" s="13" t="s">
        <v>31</v>
      </c>
      <c r="B35" s="16">
        <f>IF(B20="SimpleChange",($B$15+$B$16)*0.003,0)</f>
        <v>0</v>
      </c>
    </row>
    <row r="36" spans="1:5" ht="15.75" customHeight="1" x14ac:dyDescent="0.2">
      <c r="A36" s="13" t="s">
        <v>32</v>
      </c>
      <c r="B36" s="16">
        <f>$B$29*($B$15+$B$16)</f>
        <v>1578.8806</v>
      </c>
    </row>
    <row r="37" spans="1:5" ht="15.75" customHeight="1" x14ac:dyDescent="0.2">
      <c r="A37" s="13" t="s">
        <v>33</v>
      </c>
      <c r="B37" s="16">
        <f>IF($B$20="Interchange+",$B$33+$B$34,IF(B20="SimpleChange",$B$33+$B$34+$B$35,IF(B20="Flat Rate",(B33+B34-B36),IF(B20="Flat Rate Advantage",(B33+B34-B36),0))))</f>
        <v>444.90190000000007</v>
      </c>
    </row>
    <row r="38" spans="1:5" ht="15.75" customHeight="1" x14ac:dyDescent="0.2">
      <c r="B38" s="16"/>
    </row>
    <row r="39" spans="1:5" ht="15.75" customHeight="1" x14ac:dyDescent="0.2">
      <c r="A39" s="13" t="s">
        <v>34</v>
      </c>
      <c r="B39" s="16">
        <f>($B$6*($C$15+$C$16))+($B$7*$B$15)+($B$8*$B$16)</f>
        <v>136.31507250000001</v>
      </c>
    </row>
    <row r="40" spans="1:5" ht="15.75" customHeight="1" x14ac:dyDescent="0.2">
      <c r="A40" s="13" t="s">
        <v>35</v>
      </c>
      <c r="B40" s="16">
        <f>$B$37-$B$39</f>
        <v>308.58682750000003</v>
      </c>
    </row>
    <row r="41" spans="1:5" ht="15.75" customHeight="1" x14ac:dyDescent="0.2">
      <c r="A41" s="13" t="s">
        <v>36</v>
      </c>
      <c r="B41" s="27">
        <f>$B$9*$B$40</f>
        <v>185.1520965</v>
      </c>
    </row>
    <row r="42" spans="1:5" ht="15.75" customHeight="1" x14ac:dyDescent="0.2">
      <c r="B42" s="16"/>
    </row>
    <row r="43" spans="1:5" ht="15.75" customHeight="1" x14ac:dyDescent="0.2">
      <c r="A43" s="3" t="s">
        <v>37</v>
      </c>
      <c r="B43" s="16"/>
    </row>
    <row r="44" spans="1:5" x14ac:dyDescent="0.2">
      <c r="B44" s="16"/>
      <c r="C44" s="16"/>
    </row>
    <row r="45" spans="1:5" ht="15.75" customHeight="1" x14ac:dyDescent="0.2">
      <c r="A45" s="13" t="s">
        <v>38</v>
      </c>
      <c r="B45" s="16">
        <v>1500</v>
      </c>
    </row>
    <row r="46" spans="1:5" ht="15.75" customHeight="1" x14ac:dyDescent="0.2">
      <c r="A46" s="13" t="s">
        <v>39</v>
      </c>
      <c r="B46" s="16">
        <f>$B$41*18</f>
        <v>3332.7377369999999</v>
      </c>
      <c r="D46" s="20"/>
      <c r="E46" s="28"/>
    </row>
    <row r="47" spans="1:5" ht="15.75" customHeight="1" x14ac:dyDescent="0.2">
      <c r="A47" s="13" t="s">
        <v>40</v>
      </c>
      <c r="B47" s="16">
        <v>10000</v>
      </c>
      <c r="D47" s="20"/>
      <c r="E47" s="28"/>
    </row>
    <row r="48" spans="1:5" ht="15.75" customHeight="1" x14ac:dyDescent="0.2">
      <c r="A48" s="29" t="s">
        <v>41</v>
      </c>
      <c r="B48" s="30">
        <f>IF(C48="Resolve errors above","ERROR",IF($B$46&gt;10000,10000-$B$45,$B$46-$B$45))</f>
        <v>1832.7377369999999</v>
      </c>
      <c r="C48" s="11" t="str">
        <f>IF(OR($B$12&lt;&gt;"",$C$12&lt;&gt;"",$C$20&lt;&gt;"",$C$21&lt;&gt;"",$C$22&lt;&gt;"",$C$23&lt;&gt;"",$D$27&lt;&gt;"",$D$28&lt;&gt;""),"Resolve errors above","No Errors")</f>
        <v>No Errors</v>
      </c>
      <c r="D48" s="2"/>
    </row>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A25:C25"/>
  </mergeCells>
  <conditionalFormatting sqref="B12:D12">
    <cfRule type="notContainsBlanks" dxfId="4" priority="1">
      <formula>LEN(TRIM(B12))&gt;0</formula>
    </cfRule>
  </conditionalFormatting>
  <conditionalFormatting sqref="C20:C23">
    <cfRule type="notContainsBlanks" dxfId="3" priority="3">
      <formula>LEN(TRIM(C20))&gt;0</formula>
    </cfRule>
  </conditionalFormatting>
  <conditionalFormatting sqref="C48">
    <cfRule type="containsText" dxfId="2" priority="9" operator="containsText" text="No Errors">
      <formula>NOT(ISERROR(SEARCH(("No Errors"),(C48))))</formula>
    </cfRule>
    <cfRule type="notContainsBlanks" dxfId="1" priority="10">
      <formula>LEN(TRIM(C48))&gt;0</formula>
    </cfRule>
  </conditionalFormatting>
  <conditionalFormatting sqref="D27:D28">
    <cfRule type="notContainsBlanks" dxfId="0" priority="7">
      <formula>LEN(TRIM(D27))&gt;0</formula>
    </cfRule>
  </conditionalFormatting>
  <pageMargins left="0.7" right="0.7" top="0.75" bottom="0.75" header="0" footer="0"/>
  <pageSetup orientation="portrait"/>
  <extLst>
    <ext xmlns:x14="http://schemas.microsoft.com/office/spreadsheetml/2009/9/main" uri="{CCE6A557-97BC-4b89-ADB6-D9C93CAAB3DF}">
      <x14:dataValidations xmlns:xm="http://schemas.microsoft.com/office/excel/2006/main" count="4">
        <x14:dataValidation type="list" allowBlank="1" showErrorMessage="1" xr:uid="{00000000-0002-0000-0000-000000000000}">
          <x14:formula1>
            <xm:f>'Drop down lists'!$F$1:$F$51</xm:f>
          </x14:formula1>
          <xm:sqref>B23</xm:sqref>
        </x14:dataValidation>
        <x14:dataValidation type="list" allowBlank="1" showErrorMessage="1" xr:uid="{00000000-0002-0000-0000-000001000000}">
          <x14:formula1>
            <xm:f>'Drop down lists'!$I$1:$I$314</xm:f>
          </x14:formula1>
          <xm:sqref>B22</xm:sqref>
        </x14:dataValidation>
        <x14:dataValidation type="list" allowBlank="1" showErrorMessage="1" xr:uid="{00000000-0002-0000-0000-000002000000}">
          <x14:formula1>
            <xm:f>'Drop down lists'!$M$2:$M$7</xm:f>
          </x14:formula1>
          <xm:sqref>B21</xm:sqref>
        </x14:dataValidation>
        <x14:dataValidation type="list" allowBlank="1" showErrorMessage="1" xr:uid="{00000000-0002-0000-0000-000003000000}">
          <x14:formula1>
            <xm:f>'Drop down lists'!$A$2:$A$6</xm:f>
          </x14:formula1>
          <xm:sqref>B20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0"/>
  <sheetViews>
    <sheetView topLeftCell="A2" workbookViewId="0"/>
  </sheetViews>
  <sheetFormatPr baseColWidth="10" defaultColWidth="14.5" defaultRowHeight="15" customHeight="1" x14ac:dyDescent="0.2"/>
  <cols>
    <col min="1" max="1" width="231" customWidth="1"/>
    <col min="2" max="2" width="9.1640625" customWidth="1"/>
    <col min="3" max="3" width="35.33203125" customWidth="1"/>
  </cols>
  <sheetData>
    <row r="1" spans="1:26" ht="409.5" hidden="1" customHeight="1" x14ac:dyDescent="0.2">
      <c r="A1" s="40" t="s">
        <v>42</v>
      </c>
      <c r="B1" s="39"/>
      <c r="C1" s="39"/>
      <c r="D1" s="39"/>
      <c r="E1" s="39"/>
      <c r="F1" s="39"/>
      <c r="G1" s="39"/>
      <c r="H1" s="39"/>
      <c r="I1" s="39"/>
      <c r="J1" s="39"/>
      <c r="K1" s="39"/>
      <c r="L1" s="39"/>
      <c r="M1" s="39"/>
      <c r="N1" s="39"/>
      <c r="O1" s="39"/>
      <c r="P1" s="39"/>
      <c r="Q1" s="39"/>
      <c r="R1" s="39"/>
      <c r="S1" s="39"/>
      <c r="T1" s="39"/>
      <c r="U1" s="39"/>
      <c r="V1" s="39"/>
      <c r="W1" s="39"/>
      <c r="X1" s="39"/>
      <c r="Y1" s="39"/>
      <c r="Z1" s="39"/>
    </row>
    <row r="2" spans="1:26" ht="409.5" customHeight="1" x14ac:dyDescent="0.2">
      <c r="A2" s="39"/>
      <c r="B2" s="39"/>
      <c r="C2" s="39"/>
      <c r="D2" s="39"/>
      <c r="E2" s="39"/>
      <c r="F2" s="39"/>
      <c r="G2" s="39"/>
      <c r="H2" s="39"/>
      <c r="I2" s="39"/>
      <c r="J2" s="39"/>
      <c r="K2" s="39"/>
      <c r="L2" s="39"/>
      <c r="M2" s="39"/>
      <c r="N2" s="39"/>
      <c r="O2" s="39"/>
      <c r="P2" s="39"/>
      <c r="Q2" s="39"/>
      <c r="R2" s="39"/>
      <c r="S2" s="39"/>
      <c r="T2" s="39"/>
      <c r="U2" s="39"/>
      <c r="V2" s="39"/>
      <c r="W2" s="39"/>
      <c r="X2" s="39"/>
      <c r="Y2" s="39"/>
      <c r="Z2" s="39"/>
    </row>
    <row r="3" spans="1:26" ht="121.5" customHeight="1" x14ac:dyDescent="0.2">
      <c r="A3" s="39"/>
      <c r="B3" s="39"/>
      <c r="C3" s="39"/>
      <c r="D3" s="39"/>
      <c r="E3" s="39"/>
      <c r="F3" s="39"/>
      <c r="G3" s="39"/>
      <c r="H3" s="39"/>
      <c r="I3" s="39"/>
      <c r="J3" s="39"/>
      <c r="K3" s="39"/>
      <c r="L3" s="39"/>
      <c r="M3" s="39"/>
      <c r="N3" s="39"/>
      <c r="O3" s="39"/>
      <c r="P3" s="39"/>
      <c r="Q3" s="39"/>
      <c r="R3" s="39"/>
      <c r="S3" s="39"/>
      <c r="T3" s="39"/>
      <c r="U3" s="39"/>
      <c r="V3" s="39"/>
      <c r="W3" s="39"/>
      <c r="X3" s="39"/>
      <c r="Y3" s="39"/>
      <c r="Z3" s="39"/>
    </row>
    <row r="4" spans="1:26" ht="235.5" customHeight="1" x14ac:dyDescent="0.2">
      <c r="A4" s="39"/>
      <c r="B4" s="39"/>
      <c r="C4" s="39"/>
      <c r="D4" s="39"/>
      <c r="E4" s="39"/>
      <c r="F4" s="39"/>
      <c r="G4" s="39"/>
      <c r="H4" s="39"/>
      <c r="I4" s="39"/>
      <c r="J4" s="39"/>
      <c r="K4" s="39"/>
      <c r="L4" s="39"/>
      <c r="M4" s="39"/>
      <c r="N4" s="39"/>
      <c r="O4" s="39"/>
      <c r="P4" s="39"/>
      <c r="Q4" s="39"/>
      <c r="R4" s="39"/>
      <c r="S4" s="39"/>
      <c r="T4" s="39"/>
      <c r="U4" s="39"/>
      <c r="V4" s="39"/>
      <c r="W4" s="39"/>
      <c r="X4" s="39"/>
      <c r="Y4" s="39"/>
      <c r="Z4" s="39"/>
    </row>
    <row r="5" spans="1:26" ht="121.5" customHeight="1" x14ac:dyDescent="0.2">
      <c r="A5" s="39"/>
      <c r="B5" s="39"/>
      <c r="C5" s="39"/>
      <c r="D5" s="39"/>
      <c r="E5" s="39"/>
      <c r="F5" s="39"/>
      <c r="G5" s="39"/>
      <c r="H5" s="39"/>
      <c r="I5" s="39"/>
      <c r="J5" s="39"/>
      <c r="K5" s="39"/>
      <c r="L5" s="39"/>
      <c r="M5" s="39"/>
      <c r="N5" s="39"/>
      <c r="O5" s="39"/>
      <c r="P5" s="39"/>
      <c r="Q5" s="39"/>
      <c r="R5" s="39"/>
      <c r="S5" s="39"/>
      <c r="T5" s="39"/>
      <c r="U5" s="39"/>
      <c r="V5" s="39"/>
      <c r="W5" s="39"/>
      <c r="X5" s="39"/>
      <c r="Y5" s="39"/>
      <c r="Z5" s="39"/>
    </row>
    <row r="6" spans="1:26" ht="121.5" customHeight="1" x14ac:dyDescent="0.2">
      <c r="A6" s="39"/>
      <c r="B6" s="39"/>
      <c r="C6" s="39"/>
      <c r="D6" s="39"/>
      <c r="E6" s="39"/>
      <c r="F6" s="39"/>
      <c r="G6" s="39"/>
      <c r="H6" s="39"/>
      <c r="I6" s="39"/>
      <c r="J6" s="39"/>
      <c r="K6" s="39"/>
      <c r="L6" s="39"/>
      <c r="M6" s="39"/>
      <c r="N6" s="39"/>
      <c r="O6" s="39"/>
      <c r="P6" s="39"/>
      <c r="Q6" s="39"/>
      <c r="R6" s="39"/>
      <c r="S6" s="39"/>
      <c r="T6" s="39"/>
      <c r="U6" s="39"/>
      <c r="V6" s="39"/>
      <c r="W6" s="39"/>
      <c r="X6" s="39"/>
      <c r="Y6" s="39"/>
      <c r="Z6" s="39"/>
    </row>
    <row r="7" spans="1:26" ht="121.5" customHeight="1" x14ac:dyDescent="0.2">
      <c r="A7" s="39"/>
      <c r="B7" s="39"/>
      <c r="C7" s="39"/>
      <c r="D7" s="39"/>
      <c r="E7" s="39"/>
      <c r="F7" s="39"/>
      <c r="G7" s="39"/>
      <c r="H7" s="39"/>
      <c r="I7" s="39"/>
      <c r="J7" s="39"/>
      <c r="K7" s="39"/>
      <c r="L7" s="39"/>
      <c r="M7" s="39"/>
      <c r="N7" s="39"/>
      <c r="O7" s="39"/>
      <c r="P7" s="39"/>
      <c r="Q7" s="39"/>
      <c r="R7" s="39"/>
      <c r="S7" s="39"/>
      <c r="T7" s="39"/>
      <c r="U7" s="39"/>
      <c r="V7" s="39"/>
      <c r="W7" s="39"/>
      <c r="X7" s="39"/>
      <c r="Y7" s="39"/>
      <c r="Z7" s="39"/>
    </row>
    <row r="8" spans="1:26" ht="121.5" customHeight="1" x14ac:dyDescent="0.2">
      <c r="A8" s="39"/>
      <c r="B8" s="39"/>
      <c r="C8" s="39"/>
      <c r="D8" s="39"/>
      <c r="E8" s="39"/>
      <c r="F8" s="39"/>
      <c r="G8" s="39"/>
      <c r="H8" s="39"/>
      <c r="I8" s="39"/>
      <c r="J8" s="39"/>
      <c r="K8" s="39"/>
      <c r="L8" s="39"/>
      <c r="M8" s="39"/>
      <c r="N8" s="39"/>
      <c r="O8" s="39"/>
      <c r="P8" s="39"/>
      <c r="Q8" s="39"/>
      <c r="R8" s="39"/>
      <c r="S8" s="39"/>
      <c r="T8" s="39"/>
      <c r="U8" s="39"/>
      <c r="V8" s="39"/>
      <c r="W8" s="39"/>
      <c r="X8" s="39"/>
      <c r="Y8" s="39"/>
      <c r="Z8" s="39"/>
    </row>
    <row r="9" spans="1:26" ht="121.5" customHeight="1" x14ac:dyDescent="0.2"/>
    <row r="10" spans="1:26" ht="121.5" customHeight="1" x14ac:dyDescent="0.2"/>
    <row r="11" spans="1:26" ht="121.5" customHeight="1" x14ac:dyDescent="0.2"/>
    <row r="12" spans="1:26" ht="121.5" customHeight="1" x14ac:dyDescent="0.2"/>
    <row r="13" spans="1:26" ht="121.5" customHeight="1" x14ac:dyDescent="0.2"/>
    <row r="14" spans="1:26" ht="121.5" customHeight="1" x14ac:dyDescent="0.2"/>
    <row r="15" spans="1:26" ht="121.5" customHeight="1" x14ac:dyDescent="0.2"/>
    <row r="16" spans="1:26" ht="121.5" customHeight="1" x14ac:dyDescent="0.2"/>
    <row r="17" ht="121.5" customHeight="1" x14ac:dyDescent="0.2"/>
    <row r="18" ht="121.5" customHeight="1" x14ac:dyDescent="0.2"/>
    <row r="19" ht="121.5" customHeight="1" x14ac:dyDescent="0.2"/>
    <row r="20" ht="121.5" customHeight="1" x14ac:dyDescent="0.2"/>
    <row r="21" ht="121.5" customHeight="1" x14ac:dyDescent="0.2"/>
    <row r="22" ht="121.5" customHeight="1" x14ac:dyDescent="0.2"/>
    <row r="23" ht="121.5" customHeight="1" x14ac:dyDescent="0.2"/>
    <row r="24" ht="121.5" customHeight="1" x14ac:dyDescent="0.2"/>
    <row r="25" ht="121.5" customHeight="1" x14ac:dyDescent="0.2"/>
    <row r="26" ht="121.5" customHeight="1" x14ac:dyDescent="0.2"/>
    <row r="27" ht="121.5" customHeight="1" x14ac:dyDescent="0.2"/>
    <row r="28" ht="121.5" customHeight="1" x14ac:dyDescent="0.2"/>
    <row r="29" ht="121.5" customHeight="1" x14ac:dyDescent="0.2"/>
    <row r="30" ht="121.5" customHeight="1" x14ac:dyDescent="0.2"/>
    <row r="31" ht="121.5" customHeight="1" x14ac:dyDescent="0.2"/>
    <row r="32" ht="121.5" customHeight="1" x14ac:dyDescent="0.2"/>
    <row r="33" ht="121.5" customHeight="1" x14ac:dyDescent="0.2"/>
    <row r="34" ht="121.5" customHeight="1" x14ac:dyDescent="0.2"/>
    <row r="35" ht="121.5" customHeight="1" x14ac:dyDescent="0.2"/>
    <row r="36" ht="121.5" customHeight="1" x14ac:dyDescent="0.2"/>
    <row r="37" ht="121.5" customHeight="1" x14ac:dyDescent="0.2"/>
    <row r="38" ht="121.5" customHeight="1" x14ac:dyDescent="0.2"/>
    <row r="39" ht="121.5" customHeight="1" x14ac:dyDescent="0.2"/>
    <row r="40" ht="121.5" customHeight="1" x14ac:dyDescent="0.2"/>
    <row r="41" ht="121.5" customHeight="1" x14ac:dyDescent="0.2"/>
    <row r="42" ht="121.5" customHeight="1" x14ac:dyDescent="0.2"/>
    <row r="43" ht="121.5" customHeight="1" x14ac:dyDescent="0.2"/>
    <row r="44" ht="121.5" customHeight="1" x14ac:dyDescent="0.2"/>
    <row r="45" ht="121.5" customHeight="1" x14ac:dyDescent="0.2"/>
    <row r="46" ht="121.5" customHeight="1" x14ac:dyDescent="0.2"/>
    <row r="47" ht="121.5" customHeight="1" x14ac:dyDescent="0.2"/>
    <row r="48" ht="121.5" customHeight="1" x14ac:dyDescent="0.2"/>
    <row r="49" ht="121.5" customHeight="1" x14ac:dyDescent="0.2"/>
    <row r="50" ht="121.5" customHeight="1" x14ac:dyDescent="0.2"/>
    <row r="51" ht="121.5" customHeight="1" x14ac:dyDescent="0.2"/>
    <row r="52" ht="121.5" customHeight="1" x14ac:dyDescent="0.2"/>
    <row r="53" ht="121.5" customHeight="1" x14ac:dyDescent="0.2"/>
    <row r="54" ht="121.5" customHeight="1" x14ac:dyDescent="0.2"/>
    <row r="55" ht="121.5" customHeight="1" x14ac:dyDescent="0.2"/>
    <row r="56" ht="121.5" customHeight="1" x14ac:dyDescent="0.2"/>
    <row r="57" ht="121.5" customHeight="1" x14ac:dyDescent="0.2"/>
    <row r="58" ht="121.5" customHeight="1" x14ac:dyDescent="0.2"/>
    <row r="59" ht="121.5" customHeight="1" x14ac:dyDescent="0.2"/>
    <row r="60" ht="121.5" customHeight="1" x14ac:dyDescent="0.2"/>
    <row r="61" ht="121.5" customHeight="1" x14ac:dyDescent="0.2"/>
    <row r="62" ht="121.5" customHeight="1" x14ac:dyDescent="0.2"/>
    <row r="63" ht="121.5" customHeight="1" x14ac:dyDescent="0.2"/>
    <row r="64" ht="121.5" customHeight="1" x14ac:dyDescent="0.2"/>
    <row r="65" ht="121.5" customHeight="1" x14ac:dyDescent="0.2"/>
    <row r="66" ht="121.5" customHeight="1" x14ac:dyDescent="0.2"/>
    <row r="67" ht="121.5" customHeight="1" x14ac:dyDescent="0.2"/>
    <row r="68" ht="121.5" customHeight="1" x14ac:dyDescent="0.2"/>
    <row r="69" ht="121.5" customHeight="1" x14ac:dyDescent="0.2"/>
    <row r="70" ht="121.5" customHeight="1" x14ac:dyDescent="0.2"/>
    <row r="71" ht="121.5" customHeight="1" x14ac:dyDescent="0.2"/>
    <row r="72" ht="121.5" customHeight="1" x14ac:dyDescent="0.2"/>
    <row r="73" ht="121.5" customHeight="1" x14ac:dyDescent="0.2"/>
    <row r="74" ht="121.5" customHeight="1" x14ac:dyDescent="0.2"/>
    <row r="75" ht="121.5" customHeight="1" x14ac:dyDescent="0.2"/>
    <row r="76" ht="121.5" customHeight="1" x14ac:dyDescent="0.2"/>
    <row r="77" ht="121.5" customHeight="1" x14ac:dyDescent="0.2"/>
    <row r="78" ht="121.5" customHeight="1" x14ac:dyDescent="0.2"/>
    <row r="79" ht="121.5" customHeight="1" x14ac:dyDescent="0.2"/>
    <row r="80" ht="121.5" customHeight="1" x14ac:dyDescent="0.2"/>
    <row r="81" ht="121.5" customHeight="1" x14ac:dyDescent="0.2"/>
    <row r="82" ht="121.5" customHeight="1" x14ac:dyDescent="0.2"/>
    <row r="83" ht="121.5" customHeight="1" x14ac:dyDescent="0.2"/>
    <row r="84" ht="121.5" customHeight="1" x14ac:dyDescent="0.2"/>
    <row r="85" ht="121.5" customHeight="1" x14ac:dyDescent="0.2"/>
    <row r="86" ht="121.5" customHeight="1" x14ac:dyDescent="0.2"/>
    <row r="87" ht="121.5" customHeight="1" x14ac:dyDescent="0.2"/>
    <row r="88" ht="121.5" customHeight="1" x14ac:dyDescent="0.2"/>
    <row r="89" ht="121.5" customHeight="1" x14ac:dyDescent="0.2"/>
    <row r="90" ht="121.5" customHeight="1" x14ac:dyDescent="0.2"/>
    <row r="91" ht="121.5" customHeight="1" x14ac:dyDescent="0.2"/>
    <row r="92" ht="121.5" customHeight="1" x14ac:dyDescent="0.2"/>
    <row r="93" ht="121.5" customHeight="1" x14ac:dyDescent="0.2"/>
    <row r="94" ht="121.5" customHeight="1" x14ac:dyDescent="0.2"/>
    <row r="95" ht="121.5" customHeight="1" x14ac:dyDescent="0.2"/>
    <row r="96" ht="121.5" customHeight="1" x14ac:dyDescent="0.2"/>
    <row r="97" ht="121.5" customHeight="1" x14ac:dyDescent="0.2"/>
    <row r="98" ht="121.5" customHeight="1" x14ac:dyDescent="0.2"/>
    <row r="99" ht="121.5" customHeight="1" x14ac:dyDescent="0.2"/>
    <row r="100" ht="121.5" customHeight="1" x14ac:dyDescent="0.2"/>
    <row r="101" ht="121.5" customHeight="1" x14ac:dyDescent="0.2"/>
    <row r="102" ht="121.5" customHeight="1" x14ac:dyDescent="0.2"/>
    <row r="103" ht="121.5" customHeight="1" x14ac:dyDescent="0.2"/>
    <row r="104" ht="121.5" customHeight="1" x14ac:dyDescent="0.2"/>
    <row r="105" ht="121.5" customHeight="1" x14ac:dyDescent="0.2"/>
    <row r="106" ht="121.5" customHeight="1" x14ac:dyDescent="0.2"/>
    <row r="107" ht="121.5" customHeight="1" x14ac:dyDescent="0.2"/>
    <row r="108" ht="121.5" customHeight="1" x14ac:dyDescent="0.2"/>
    <row r="109" ht="121.5" customHeight="1" x14ac:dyDescent="0.2"/>
    <row r="110" ht="121.5" customHeight="1" x14ac:dyDescent="0.2"/>
    <row r="111" ht="121.5" customHeight="1" x14ac:dyDescent="0.2"/>
    <row r="112" ht="121.5" customHeight="1" x14ac:dyDescent="0.2"/>
    <row r="113" ht="121.5" customHeight="1" x14ac:dyDescent="0.2"/>
    <row r="114" ht="121.5" customHeight="1" x14ac:dyDescent="0.2"/>
    <row r="115" ht="121.5" customHeight="1" x14ac:dyDescent="0.2"/>
    <row r="116" ht="121.5" customHeight="1" x14ac:dyDescent="0.2"/>
    <row r="117" ht="121.5" customHeight="1" x14ac:dyDescent="0.2"/>
    <row r="118" ht="121.5" customHeight="1" x14ac:dyDescent="0.2"/>
    <row r="119" ht="121.5" customHeight="1" x14ac:dyDescent="0.2"/>
    <row r="120" ht="121.5" customHeight="1" x14ac:dyDescent="0.2"/>
    <row r="121" ht="121.5" customHeight="1" x14ac:dyDescent="0.2"/>
    <row r="122" ht="121.5" customHeight="1" x14ac:dyDescent="0.2"/>
    <row r="123" ht="121.5" customHeight="1" x14ac:dyDescent="0.2"/>
    <row r="124" ht="121.5" customHeight="1" x14ac:dyDescent="0.2"/>
    <row r="125" ht="121.5" customHeight="1" x14ac:dyDescent="0.2"/>
    <row r="126" ht="121.5" customHeight="1" x14ac:dyDescent="0.2"/>
    <row r="127" ht="121.5" customHeight="1" x14ac:dyDescent="0.2"/>
    <row r="128" ht="121.5" customHeight="1" x14ac:dyDescent="0.2"/>
    <row r="129" ht="121.5" customHeight="1" x14ac:dyDescent="0.2"/>
    <row r="130" ht="121.5" customHeight="1" x14ac:dyDescent="0.2"/>
    <row r="131" ht="121.5" customHeight="1" x14ac:dyDescent="0.2"/>
    <row r="132" ht="121.5" customHeight="1" x14ac:dyDescent="0.2"/>
    <row r="133" ht="121.5" customHeight="1" x14ac:dyDescent="0.2"/>
    <row r="134" ht="121.5" customHeight="1" x14ac:dyDescent="0.2"/>
    <row r="135" ht="121.5" customHeight="1" x14ac:dyDescent="0.2"/>
    <row r="136" ht="121.5" customHeight="1" x14ac:dyDescent="0.2"/>
    <row r="137" ht="121.5" customHeight="1" x14ac:dyDescent="0.2"/>
    <row r="138" ht="121.5" customHeight="1" x14ac:dyDescent="0.2"/>
    <row r="139" ht="121.5" customHeight="1" x14ac:dyDescent="0.2"/>
    <row r="140" ht="121.5" customHeight="1" x14ac:dyDescent="0.2"/>
    <row r="141" ht="121.5" customHeight="1" x14ac:dyDescent="0.2"/>
    <row r="142" ht="121.5" customHeight="1" x14ac:dyDescent="0.2"/>
    <row r="143" ht="121.5" customHeight="1" x14ac:dyDescent="0.2"/>
    <row r="144" ht="121.5" customHeight="1" x14ac:dyDescent="0.2"/>
    <row r="145" ht="121.5" customHeight="1" x14ac:dyDescent="0.2"/>
    <row r="146" ht="121.5" customHeight="1" x14ac:dyDescent="0.2"/>
    <row r="147" ht="121.5" customHeight="1" x14ac:dyDescent="0.2"/>
    <row r="148" ht="121.5" customHeight="1" x14ac:dyDescent="0.2"/>
    <row r="149" ht="121.5" customHeight="1" x14ac:dyDescent="0.2"/>
    <row r="150" ht="121.5" customHeight="1" x14ac:dyDescent="0.2"/>
    <row r="151" ht="121.5" customHeight="1" x14ac:dyDescent="0.2"/>
    <row r="152" ht="121.5" customHeight="1" x14ac:dyDescent="0.2"/>
    <row r="153" ht="121.5" customHeight="1" x14ac:dyDescent="0.2"/>
    <row r="154" ht="121.5" customHeight="1" x14ac:dyDescent="0.2"/>
    <row r="155" ht="121.5" customHeight="1" x14ac:dyDescent="0.2"/>
    <row r="156" ht="121.5" customHeight="1" x14ac:dyDescent="0.2"/>
    <row r="157" ht="121.5" customHeight="1" x14ac:dyDescent="0.2"/>
    <row r="158" ht="121.5" customHeight="1" x14ac:dyDescent="0.2"/>
    <row r="159" ht="121.5" customHeight="1" x14ac:dyDescent="0.2"/>
    <row r="160" ht="121.5" customHeight="1" x14ac:dyDescent="0.2"/>
    <row r="161" ht="121.5" customHeight="1" x14ac:dyDescent="0.2"/>
    <row r="162" ht="121.5" customHeight="1" x14ac:dyDescent="0.2"/>
    <row r="163" ht="121.5" customHeight="1" x14ac:dyDescent="0.2"/>
    <row r="164" ht="121.5" customHeight="1" x14ac:dyDescent="0.2"/>
    <row r="165" ht="121.5" customHeight="1" x14ac:dyDescent="0.2"/>
    <row r="166" ht="121.5" customHeight="1" x14ac:dyDescent="0.2"/>
    <row r="167" ht="121.5" customHeight="1" x14ac:dyDescent="0.2"/>
    <row r="168" ht="121.5" customHeight="1" x14ac:dyDescent="0.2"/>
    <row r="169" ht="121.5" customHeight="1" x14ac:dyDescent="0.2"/>
    <row r="170" ht="121.5" customHeight="1" x14ac:dyDescent="0.2"/>
    <row r="171" ht="121.5" customHeight="1" x14ac:dyDescent="0.2"/>
    <row r="172" ht="121.5" customHeight="1" x14ac:dyDescent="0.2"/>
    <row r="173" ht="121.5" customHeight="1" x14ac:dyDescent="0.2"/>
    <row r="174" ht="121.5" customHeight="1" x14ac:dyDescent="0.2"/>
    <row r="175" ht="121.5" customHeight="1" x14ac:dyDescent="0.2"/>
    <row r="176" ht="121.5" customHeight="1" x14ac:dyDescent="0.2"/>
    <row r="177" ht="121.5" customHeight="1" x14ac:dyDescent="0.2"/>
    <row r="178" ht="121.5" customHeight="1" x14ac:dyDescent="0.2"/>
    <row r="179" ht="121.5" customHeight="1" x14ac:dyDescent="0.2"/>
    <row r="180" ht="121.5" customHeight="1" x14ac:dyDescent="0.2"/>
    <row r="181" ht="121.5" customHeight="1" x14ac:dyDescent="0.2"/>
    <row r="182" ht="121.5" customHeight="1" x14ac:dyDescent="0.2"/>
    <row r="183" ht="121.5" customHeight="1" x14ac:dyDescent="0.2"/>
    <row r="184" ht="121.5" customHeight="1" x14ac:dyDescent="0.2"/>
    <row r="185" ht="121.5" customHeight="1" x14ac:dyDescent="0.2"/>
    <row r="186" ht="121.5" customHeight="1" x14ac:dyDescent="0.2"/>
    <row r="187" ht="121.5" customHeight="1" x14ac:dyDescent="0.2"/>
    <row r="188" ht="121.5" customHeight="1" x14ac:dyDescent="0.2"/>
    <row r="189" ht="121.5" customHeight="1" x14ac:dyDescent="0.2"/>
    <row r="190" ht="121.5" customHeight="1" x14ac:dyDescent="0.2"/>
    <row r="191" ht="121.5" customHeight="1" x14ac:dyDescent="0.2"/>
    <row r="192" ht="121.5" customHeight="1" x14ac:dyDescent="0.2"/>
    <row r="193" ht="121.5" customHeight="1" x14ac:dyDescent="0.2"/>
    <row r="194" ht="121.5" customHeight="1" x14ac:dyDescent="0.2"/>
    <row r="195" ht="121.5" customHeight="1" x14ac:dyDescent="0.2"/>
    <row r="196" ht="121.5" customHeight="1" x14ac:dyDescent="0.2"/>
    <row r="197" ht="121.5" customHeight="1" x14ac:dyDescent="0.2"/>
    <row r="198" ht="121.5" customHeight="1" x14ac:dyDescent="0.2"/>
    <row r="199" ht="121.5" customHeight="1" x14ac:dyDescent="0.2"/>
    <row r="200" ht="121.5" customHeight="1" x14ac:dyDescent="0.2"/>
    <row r="201" ht="121.5" customHeight="1" x14ac:dyDescent="0.2"/>
    <row r="202" ht="121.5" customHeight="1" x14ac:dyDescent="0.2"/>
    <row r="203" ht="121.5" customHeight="1" x14ac:dyDescent="0.2"/>
    <row r="204" ht="121.5" customHeight="1" x14ac:dyDescent="0.2"/>
    <row r="205" ht="121.5" customHeight="1" x14ac:dyDescent="0.2"/>
    <row r="206" ht="121.5" customHeight="1" x14ac:dyDescent="0.2"/>
    <row r="207" ht="121.5" customHeight="1" x14ac:dyDescent="0.2"/>
    <row r="208" ht="121.5" customHeight="1" x14ac:dyDescent="0.2"/>
    <row r="209" ht="121.5" customHeight="1" x14ac:dyDescent="0.2"/>
    <row r="210" ht="121.5" customHeight="1" x14ac:dyDescent="0.2"/>
    <row r="211" ht="121.5" customHeight="1" x14ac:dyDescent="0.2"/>
    <row r="212" ht="121.5" customHeight="1" x14ac:dyDescent="0.2"/>
    <row r="213" ht="121.5" customHeight="1" x14ac:dyDescent="0.2"/>
    <row r="214" ht="121.5" customHeight="1" x14ac:dyDescent="0.2"/>
    <row r="215" ht="121.5" customHeight="1" x14ac:dyDescent="0.2"/>
    <row r="216" ht="121.5" customHeight="1" x14ac:dyDescent="0.2"/>
    <row r="217" ht="121.5" customHeight="1" x14ac:dyDescent="0.2"/>
    <row r="218" ht="121.5" customHeight="1" x14ac:dyDescent="0.2"/>
    <row r="219" ht="121.5" customHeight="1" x14ac:dyDescent="0.2"/>
    <row r="220" ht="121.5" customHeight="1" x14ac:dyDescent="0.2"/>
    <row r="221" ht="121.5" customHeight="1" x14ac:dyDescent="0.2"/>
    <row r="222" ht="121.5" customHeight="1" x14ac:dyDescent="0.2"/>
    <row r="223" ht="121.5" customHeight="1" x14ac:dyDescent="0.2"/>
    <row r="224" ht="121.5" customHeight="1" x14ac:dyDescent="0.2"/>
    <row r="225" ht="121.5" customHeight="1" x14ac:dyDescent="0.2"/>
    <row r="226" ht="121.5" customHeight="1" x14ac:dyDescent="0.2"/>
    <row r="227" ht="121.5" customHeight="1" x14ac:dyDescent="0.2"/>
    <row r="228" ht="121.5" customHeight="1" x14ac:dyDescent="0.2"/>
    <row r="229" ht="121.5" customHeight="1" x14ac:dyDescent="0.2"/>
    <row r="230" ht="121.5" customHeight="1" x14ac:dyDescent="0.2"/>
    <row r="231" ht="121.5" customHeight="1" x14ac:dyDescent="0.2"/>
    <row r="232" ht="121.5" customHeight="1" x14ac:dyDescent="0.2"/>
    <row r="233" ht="121.5" customHeight="1" x14ac:dyDescent="0.2"/>
    <row r="234" ht="121.5" customHeight="1" x14ac:dyDescent="0.2"/>
    <row r="235" ht="121.5" customHeight="1" x14ac:dyDescent="0.2"/>
    <row r="236" ht="121.5" customHeight="1" x14ac:dyDescent="0.2"/>
    <row r="237" ht="121.5" customHeight="1" x14ac:dyDescent="0.2"/>
    <row r="238" ht="121.5" customHeight="1" x14ac:dyDescent="0.2"/>
    <row r="239" ht="121.5" customHeight="1" x14ac:dyDescent="0.2"/>
    <row r="240" ht="121.5" customHeight="1" x14ac:dyDescent="0.2"/>
    <row r="241" ht="121.5" customHeight="1" x14ac:dyDescent="0.2"/>
    <row r="242" ht="121.5" customHeight="1" x14ac:dyDescent="0.2"/>
    <row r="243" ht="121.5" customHeight="1" x14ac:dyDescent="0.2"/>
    <row r="244" ht="121.5" customHeight="1" x14ac:dyDescent="0.2"/>
    <row r="245" ht="121.5" customHeight="1" x14ac:dyDescent="0.2"/>
    <row r="246" ht="121.5" customHeight="1" x14ac:dyDescent="0.2"/>
    <row r="247" ht="121.5" customHeight="1" x14ac:dyDescent="0.2"/>
    <row r="248" ht="121.5" customHeight="1" x14ac:dyDescent="0.2"/>
    <row r="249" ht="121.5" customHeight="1" x14ac:dyDescent="0.2"/>
    <row r="250" ht="121.5" customHeight="1" x14ac:dyDescent="0.2"/>
    <row r="251" ht="121.5" customHeight="1" x14ac:dyDescent="0.2"/>
    <row r="252" ht="121.5" customHeight="1" x14ac:dyDescent="0.2"/>
    <row r="253" ht="121.5" customHeight="1" x14ac:dyDescent="0.2"/>
    <row r="254" ht="121.5" customHeight="1" x14ac:dyDescent="0.2"/>
    <row r="255" ht="121.5" customHeight="1" x14ac:dyDescent="0.2"/>
    <row r="256" ht="121.5" customHeight="1" x14ac:dyDescent="0.2"/>
    <row r="257" ht="121.5" customHeight="1" x14ac:dyDescent="0.2"/>
    <row r="258" ht="121.5" customHeight="1" x14ac:dyDescent="0.2"/>
    <row r="259" ht="121.5" customHeight="1" x14ac:dyDescent="0.2"/>
    <row r="260" ht="121.5" customHeight="1" x14ac:dyDescent="0.2"/>
    <row r="261" ht="121.5" customHeight="1" x14ac:dyDescent="0.2"/>
    <row r="262" ht="121.5" customHeight="1" x14ac:dyDescent="0.2"/>
    <row r="263" ht="121.5" customHeight="1" x14ac:dyDescent="0.2"/>
    <row r="264" ht="121.5" customHeight="1" x14ac:dyDescent="0.2"/>
    <row r="265" ht="121.5" customHeight="1" x14ac:dyDescent="0.2"/>
    <row r="266" ht="121.5" customHeight="1" x14ac:dyDescent="0.2"/>
    <row r="267" ht="121.5" customHeight="1" x14ac:dyDescent="0.2"/>
    <row r="268" ht="121.5" customHeight="1" x14ac:dyDescent="0.2"/>
    <row r="269" ht="121.5" customHeight="1" x14ac:dyDescent="0.2"/>
    <row r="270" ht="121.5" customHeight="1" x14ac:dyDescent="0.2"/>
    <row r="271" ht="121.5" customHeight="1" x14ac:dyDescent="0.2"/>
    <row r="272" ht="121.5" customHeight="1" x14ac:dyDescent="0.2"/>
    <row r="273" ht="121.5" customHeight="1" x14ac:dyDescent="0.2"/>
    <row r="274" ht="121.5" customHeight="1" x14ac:dyDescent="0.2"/>
    <row r="275" ht="121.5" customHeight="1" x14ac:dyDescent="0.2"/>
    <row r="276" ht="121.5" customHeight="1" x14ac:dyDescent="0.2"/>
    <row r="277" ht="121.5" customHeight="1" x14ac:dyDescent="0.2"/>
    <row r="278" ht="121.5" customHeight="1" x14ac:dyDescent="0.2"/>
    <row r="279" ht="121.5" customHeight="1" x14ac:dyDescent="0.2"/>
    <row r="280" ht="121.5" customHeight="1" x14ac:dyDescent="0.2"/>
    <row r="281" ht="121.5" customHeight="1" x14ac:dyDescent="0.2"/>
    <row r="282" ht="121.5" customHeight="1" x14ac:dyDescent="0.2"/>
    <row r="283" ht="121.5" customHeight="1" x14ac:dyDescent="0.2"/>
    <row r="284" ht="121.5" customHeight="1" x14ac:dyDescent="0.2"/>
    <row r="285" ht="121.5" customHeight="1" x14ac:dyDescent="0.2"/>
    <row r="286" ht="121.5" customHeight="1" x14ac:dyDescent="0.2"/>
    <row r="287" ht="121.5" customHeight="1" x14ac:dyDescent="0.2"/>
    <row r="288" ht="121.5" customHeight="1" x14ac:dyDescent="0.2"/>
    <row r="289" ht="121.5" customHeight="1" x14ac:dyDescent="0.2"/>
    <row r="290" ht="121.5" customHeight="1" x14ac:dyDescent="0.2"/>
    <row r="291" ht="121.5" customHeight="1" x14ac:dyDescent="0.2"/>
    <row r="292" ht="121.5" customHeight="1" x14ac:dyDescent="0.2"/>
    <row r="293" ht="121.5" customHeight="1" x14ac:dyDescent="0.2"/>
    <row r="294" ht="121.5" customHeight="1" x14ac:dyDescent="0.2"/>
    <row r="295" ht="121.5" customHeight="1" x14ac:dyDescent="0.2"/>
    <row r="296" ht="121.5" customHeight="1" x14ac:dyDescent="0.2"/>
    <row r="297" ht="121.5" customHeight="1" x14ac:dyDescent="0.2"/>
    <row r="298" ht="121.5" customHeight="1" x14ac:dyDescent="0.2"/>
    <row r="299" ht="121.5" customHeight="1" x14ac:dyDescent="0.2"/>
    <row r="300" ht="121.5" customHeight="1" x14ac:dyDescent="0.2"/>
    <row r="301" ht="121.5" customHeight="1" x14ac:dyDescent="0.2"/>
    <row r="302" ht="121.5" customHeight="1" x14ac:dyDescent="0.2"/>
    <row r="303" ht="121.5" customHeight="1" x14ac:dyDescent="0.2"/>
    <row r="304" ht="121.5" customHeight="1" x14ac:dyDescent="0.2"/>
    <row r="305" ht="121.5" customHeight="1" x14ac:dyDescent="0.2"/>
    <row r="306" ht="121.5" customHeight="1" x14ac:dyDescent="0.2"/>
    <row r="307" ht="121.5" customHeight="1" x14ac:dyDescent="0.2"/>
    <row r="308" ht="121.5" customHeight="1" x14ac:dyDescent="0.2"/>
    <row r="309" ht="121.5" customHeight="1" x14ac:dyDescent="0.2"/>
    <row r="310" ht="121.5" customHeight="1" x14ac:dyDescent="0.2"/>
    <row r="311" ht="121.5" customHeight="1" x14ac:dyDescent="0.2"/>
    <row r="312" ht="121.5" customHeight="1" x14ac:dyDescent="0.2"/>
    <row r="313" ht="121.5" customHeight="1" x14ac:dyDescent="0.2"/>
    <row r="314" ht="121.5" customHeight="1" x14ac:dyDescent="0.2"/>
    <row r="315" ht="121.5" customHeight="1" x14ac:dyDescent="0.2"/>
    <row r="316" ht="121.5" customHeight="1" x14ac:dyDescent="0.2"/>
    <row r="317" ht="121.5" customHeight="1" x14ac:dyDescent="0.2"/>
    <row r="318" ht="121.5" customHeight="1" x14ac:dyDescent="0.2"/>
    <row r="319" ht="121.5" customHeight="1" x14ac:dyDescent="0.2"/>
    <row r="320" ht="121.5" customHeight="1" x14ac:dyDescent="0.2"/>
    <row r="321" ht="121.5" customHeight="1" x14ac:dyDescent="0.2"/>
    <row r="322" ht="121.5" customHeight="1" x14ac:dyDescent="0.2"/>
    <row r="323" ht="121.5" customHeight="1" x14ac:dyDescent="0.2"/>
    <row r="324" ht="121.5" customHeight="1" x14ac:dyDescent="0.2"/>
    <row r="325" ht="121.5" customHeight="1" x14ac:dyDescent="0.2"/>
    <row r="326" ht="121.5" customHeight="1" x14ac:dyDescent="0.2"/>
    <row r="327" ht="121.5" customHeight="1" x14ac:dyDescent="0.2"/>
    <row r="328" ht="121.5" customHeight="1" x14ac:dyDescent="0.2"/>
    <row r="329" ht="121.5" customHeight="1" x14ac:dyDescent="0.2"/>
    <row r="330" ht="121.5" customHeight="1" x14ac:dyDescent="0.2"/>
    <row r="331" ht="121.5" customHeight="1" x14ac:dyDescent="0.2"/>
    <row r="332" ht="121.5" customHeight="1" x14ac:dyDescent="0.2"/>
    <row r="333" ht="121.5" customHeight="1" x14ac:dyDescent="0.2"/>
    <row r="334" ht="121.5" customHeight="1" x14ac:dyDescent="0.2"/>
    <row r="335" ht="121.5" customHeight="1" x14ac:dyDescent="0.2"/>
    <row r="336" ht="121.5" customHeight="1" x14ac:dyDescent="0.2"/>
    <row r="337" ht="121.5" customHeight="1" x14ac:dyDescent="0.2"/>
    <row r="338" ht="121.5" customHeight="1" x14ac:dyDescent="0.2"/>
    <row r="339" ht="121.5" customHeight="1" x14ac:dyDescent="0.2"/>
    <row r="340" ht="121.5" customHeight="1" x14ac:dyDescent="0.2"/>
    <row r="341" ht="121.5" customHeight="1" x14ac:dyDescent="0.2"/>
    <row r="342" ht="121.5" customHeight="1" x14ac:dyDescent="0.2"/>
    <row r="343" ht="121.5" customHeight="1" x14ac:dyDescent="0.2"/>
    <row r="344" ht="121.5" customHeight="1" x14ac:dyDescent="0.2"/>
    <row r="345" ht="121.5" customHeight="1" x14ac:dyDescent="0.2"/>
    <row r="346" ht="121.5" customHeight="1" x14ac:dyDescent="0.2"/>
    <row r="347" ht="121.5" customHeight="1" x14ac:dyDescent="0.2"/>
    <row r="348" ht="121.5" customHeight="1" x14ac:dyDescent="0.2"/>
    <row r="349" ht="121.5" customHeight="1" x14ac:dyDescent="0.2"/>
    <row r="350" ht="121.5" customHeight="1" x14ac:dyDescent="0.2"/>
    <row r="351" ht="121.5" customHeight="1" x14ac:dyDescent="0.2"/>
    <row r="352" ht="121.5" customHeight="1" x14ac:dyDescent="0.2"/>
    <row r="353" ht="121.5" customHeight="1" x14ac:dyDescent="0.2"/>
    <row r="354" ht="121.5" customHeight="1" x14ac:dyDescent="0.2"/>
    <row r="355" ht="121.5" customHeight="1" x14ac:dyDescent="0.2"/>
    <row r="356" ht="121.5" customHeight="1" x14ac:dyDescent="0.2"/>
    <row r="357" ht="121.5" customHeight="1" x14ac:dyDescent="0.2"/>
    <row r="358" ht="121.5" customHeight="1" x14ac:dyDescent="0.2"/>
    <row r="359" ht="121.5" customHeight="1" x14ac:dyDescent="0.2"/>
    <row r="360" ht="121.5" customHeight="1" x14ac:dyDescent="0.2"/>
    <row r="361" ht="121.5" customHeight="1" x14ac:dyDescent="0.2"/>
    <row r="362" ht="121.5" customHeight="1" x14ac:dyDescent="0.2"/>
    <row r="363" ht="121.5" customHeight="1" x14ac:dyDescent="0.2"/>
    <row r="364" ht="121.5" customHeight="1" x14ac:dyDescent="0.2"/>
    <row r="365" ht="121.5" customHeight="1" x14ac:dyDescent="0.2"/>
    <row r="366" ht="121.5" customHeight="1" x14ac:dyDescent="0.2"/>
    <row r="367" ht="121.5" customHeight="1" x14ac:dyDescent="0.2"/>
    <row r="368" ht="121.5" customHeight="1" x14ac:dyDescent="0.2"/>
    <row r="369" ht="121.5" customHeight="1" x14ac:dyDescent="0.2"/>
    <row r="370" ht="121.5" customHeight="1" x14ac:dyDescent="0.2"/>
    <row r="371" ht="121.5" customHeight="1" x14ac:dyDescent="0.2"/>
    <row r="372" ht="121.5" customHeight="1" x14ac:dyDescent="0.2"/>
    <row r="373" ht="121.5" customHeight="1" x14ac:dyDescent="0.2"/>
    <row r="374" ht="121.5" customHeight="1" x14ac:dyDescent="0.2"/>
    <row r="375" ht="121.5" customHeight="1" x14ac:dyDescent="0.2"/>
    <row r="376" ht="121.5" customHeight="1" x14ac:dyDescent="0.2"/>
    <row r="377" ht="121.5" customHeight="1" x14ac:dyDescent="0.2"/>
    <row r="378" ht="121.5" customHeight="1" x14ac:dyDescent="0.2"/>
    <row r="379" ht="121.5" customHeight="1" x14ac:dyDescent="0.2"/>
    <row r="380" ht="121.5" customHeight="1" x14ac:dyDescent="0.2"/>
    <row r="381" ht="121.5" customHeight="1" x14ac:dyDescent="0.2"/>
    <row r="382" ht="121.5" customHeight="1" x14ac:dyDescent="0.2"/>
    <row r="383" ht="121.5" customHeight="1" x14ac:dyDescent="0.2"/>
    <row r="384" ht="121.5" customHeight="1" x14ac:dyDescent="0.2"/>
    <row r="385" ht="121.5" customHeight="1" x14ac:dyDescent="0.2"/>
    <row r="386" ht="121.5" customHeight="1" x14ac:dyDescent="0.2"/>
    <row r="387" ht="121.5" customHeight="1" x14ac:dyDescent="0.2"/>
    <row r="388" ht="121.5" customHeight="1" x14ac:dyDescent="0.2"/>
    <row r="389" ht="121.5" customHeight="1" x14ac:dyDescent="0.2"/>
    <row r="390" ht="121.5" customHeight="1" x14ac:dyDescent="0.2"/>
    <row r="391" ht="121.5" customHeight="1" x14ac:dyDescent="0.2"/>
    <row r="392" ht="121.5" customHeight="1" x14ac:dyDescent="0.2"/>
    <row r="393" ht="121.5" customHeight="1" x14ac:dyDescent="0.2"/>
    <row r="394" ht="121.5" customHeight="1" x14ac:dyDescent="0.2"/>
    <row r="395" ht="121.5" customHeight="1" x14ac:dyDescent="0.2"/>
    <row r="396" ht="121.5" customHeight="1" x14ac:dyDescent="0.2"/>
    <row r="397" ht="121.5" customHeight="1" x14ac:dyDescent="0.2"/>
    <row r="398" ht="121.5" customHeight="1" x14ac:dyDescent="0.2"/>
    <row r="399" ht="121.5" customHeight="1" x14ac:dyDescent="0.2"/>
    <row r="400" ht="121.5" customHeight="1" x14ac:dyDescent="0.2"/>
    <row r="401" ht="121.5" customHeight="1" x14ac:dyDescent="0.2"/>
    <row r="402" ht="121.5" customHeight="1" x14ac:dyDescent="0.2"/>
    <row r="403" ht="121.5" customHeight="1" x14ac:dyDescent="0.2"/>
    <row r="404" ht="121.5" customHeight="1" x14ac:dyDescent="0.2"/>
    <row r="405" ht="121.5" customHeight="1" x14ac:dyDescent="0.2"/>
    <row r="406" ht="121.5" customHeight="1" x14ac:dyDescent="0.2"/>
    <row r="407" ht="121.5" customHeight="1" x14ac:dyDescent="0.2"/>
    <row r="408" ht="121.5" customHeight="1" x14ac:dyDescent="0.2"/>
    <row r="409" ht="121.5" customHeight="1" x14ac:dyDescent="0.2"/>
    <row r="410" ht="121.5" customHeight="1" x14ac:dyDescent="0.2"/>
    <row r="411" ht="121.5" customHeight="1" x14ac:dyDescent="0.2"/>
    <row r="412" ht="121.5" customHeight="1" x14ac:dyDescent="0.2"/>
    <row r="413" ht="121.5" customHeight="1" x14ac:dyDescent="0.2"/>
    <row r="414" ht="121.5" customHeight="1" x14ac:dyDescent="0.2"/>
    <row r="415" ht="121.5" customHeight="1" x14ac:dyDescent="0.2"/>
    <row r="416" ht="121.5" customHeight="1" x14ac:dyDescent="0.2"/>
    <row r="417" ht="121.5" customHeight="1" x14ac:dyDescent="0.2"/>
    <row r="418" ht="121.5" customHeight="1" x14ac:dyDescent="0.2"/>
    <row r="419" ht="121.5" customHeight="1" x14ac:dyDescent="0.2"/>
    <row r="420" ht="121.5" customHeight="1" x14ac:dyDescent="0.2"/>
    <row r="421" ht="121.5" customHeight="1" x14ac:dyDescent="0.2"/>
    <row r="422" ht="121.5" customHeight="1" x14ac:dyDescent="0.2"/>
    <row r="423" ht="121.5" customHeight="1" x14ac:dyDescent="0.2"/>
    <row r="424" ht="121.5" customHeight="1" x14ac:dyDescent="0.2"/>
    <row r="425" ht="121.5" customHeight="1" x14ac:dyDescent="0.2"/>
    <row r="426" ht="121.5" customHeight="1" x14ac:dyDescent="0.2"/>
    <row r="427" ht="121.5" customHeight="1" x14ac:dyDescent="0.2"/>
    <row r="428" ht="121.5" customHeight="1" x14ac:dyDescent="0.2"/>
    <row r="429" ht="121.5" customHeight="1" x14ac:dyDescent="0.2"/>
    <row r="430" ht="121.5" customHeight="1" x14ac:dyDescent="0.2"/>
    <row r="431" ht="121.5" customHeight="1" x14ac:dyDescent="0.2"/>
    <row r="432" ht="121.5" customHeight="1" x14ac:dyDescent="0.2"/>
    <row r="433" ht="121.5" customHeight="1" x14ac:dyDescent="0.2"/>
    <row r="434" ht="121.5" customHeight="1" x14ac:dyDescent="0.2"/>
    <row r="435" ht="121.5" customHeight="1" x14ac:dyDescent="0.2"/>
    <row r="436" ht="121.5" customHeight="1" x14ac:dyDescent="0.2"/>
    <row r="437" ht="121.5" customHeight="1" x14ac:dyDescent="0.2"/>
    <row r="438" ht="121.5" customHeight="1" x14ac:dyDescent="0.2"/>
    <row r="439" ht="121.5" customHeight="1" x14ac:dyDescent="0.2"/>
    <row r="440" ht="121.5" customHeight="1" x14ac:dyDescent="0.2"/>
    <row r="441" ht="121.5" customHeight="1" x14ac:dyDescent="0.2"/>
    <row r="442" ht="121.5" customHeight="1" x14ac:dyDescent="0.2"/>
    <row r="443" ht="121.5" customHeight="1" x14ac:dyDescent="0.2"/>
    <row r="444" ht="121.5" customHeight="1" x14ac:dyDescent="0.2"/>
    <row r="445" ht="121.5" customHeight="1" x14ac:dyDescent="0.2"/>
    <row r="446" ht="121.5" customHeight="1" x14ac:dyDescent="0.2"/>
    <row r="447" ht="121.5" customHeight="1" x14ac:dyDescent="0.2"/>
    <row r="448" ht="121.5" customHeight="1" x14ac:dyDescent="0.2"/>
    <row r="449" ht="121.5" customHeight="1" x14ac:dyDescent="0.2"/>
    <row r="450" ht="121.5" customHeight="1" x14ac:dyDescent="0.2"/>
    <row r="451" ht="121.5" customHeight="1" x14ac:dyDescent="0.2"/>
    <row r="452" ht="121.5" customHeight="1" x14ac:dyDescent="0.2"/>
    <row r="453" ht="121.5" customHeight="1" x14ac:dyDescent="0.2"/>
    <row r="454" ht="121.5" customHeight="1" x14ac:dyDescent="0.2"/>
    <row r="455" ht="121.5" customHeight="1" x14ac:dyDescent="0.2"/>
    <row r="456" ht="121.5" customHeight="1" x14ac:dyDescent="0.2"/>
    <row r="457" ht="121.5" customHeight="1" x14ac:dyDescent="0.2"/>
    <row r="458" ht="121.5" customHeight="1" x14ac:dyDescent="0.2"/>
    <row r="459" ht="121.5" customHeight="1" x14ac:dyDescent="0.2"/>
    <row r="460" ht="121.5" customHeight="1" x14ac:dyDescent="0.2"/>
    <row r="461" ht="121.5" customHeight="1" x14ac:dyDescent="0.2"/>
    <row r="462" ht="121.5" customHeight="1" x14ac:dyDescent="0.2"/>
    <row r="463" ht="121.5" customHeight="1" x14ac:dyDescent="0.2"/>
    <row r="464" ht="121.5" customHeight="1" x14ac:dyDescent="0.2"/>
    <row r="465" ht="121.5" customHeight="1" x14ac:dyDescent="0.2"/>
    <row r="466" ht="121.5" customHeight="1" x14ac:dyDescent="0.2"/>
    <row r="467" ht="121.5" customHeight="1" x14ac:dyDescent="0.2"/>
    <row r="468" ht="121.5" customHeight="1" x14ac:dyDescent="0.2"/>
    <row r="469" ht="121.5" customHeight="1" x14ac:dyDescent="0.2"/>
    <row r="470" ht="121.5" customHeight="1" x14ac:dyDescent="0.2"/>
    <row r="471" ht="121.5" customHeight="1" x14ac:dyDescent="0.2"/>
    <row r="472" ht="121.5" customHeight="1" x14ac:dyDescent="0.2"/>
    <row r="473" ht="121.5" customHeight="1" x14ac:dyDescent="0.2"/>
    <row r="474" ht="121.5" customHeight="1" x14ac:dyDescent="0.2"/>
    <row r="475" ht="121.5" customHeight="1" x14ac:dyDescent="0.2"/>
    <row r="476" ht="121.5" customHeight="1" x14ac:dyDescent="0.2"/>
    <row r="477" ht="121.5" customHeight="1" x14ac:dyDescent="0.2"/>
    <row r="478" ht="121.5" customHeight="1" x14ac:dyDescent="0.2"/>
    <row r="479" ht="121.5" customHeight="1" x14ac:dyDescent="0.2"/>
    <row r="480" ht="121.5" customHeight="1" x14ac:dyDescent="0.2"/>
    <row r="481" ht="121.5" customHeight="1" x14ac:dyDescent="0.2"/>
    <row r="482" ht="121.5" customHeight="1" x14ac:dyDescent="0.2"/>
    <row r="483" ht="121.5" customHeight="1" x14ac:dyDescent="0.2"/>
    <row r="484" ht="121.5" customHeight="1" x14ac:dyDescent="0.2"/>
    <row r="485" ht="121.5" customHeight="1" x14ac:dyDescent="0.2"/>
    <row r="486" ht="121.5" customHeight="1" x14ac:dyDescent="0.2"/>
    <row r="487" ht="121.5" customHeight="1" x14ac:dyDescent="0.2"/>
    <row r="488" ht="121.5" customHeight="1" x14ac:dyDescent="0.2"/>
    <row r="489" ht="121.5" customHeight="1" x14ac:dyDescent="0.2"/>
    <row r="490" ht="121.5" customHeight="1" x14ac:dyDescent="0.2"/>
    <row r="491" ht="121.5" customHeight="1" x14ac:dyDescent="0.2"/>
    <row r="492" ht="121.5" customHeight="1" x14ac:dyDescent="0.2"/>
    <row r="493" ht="121.5" customHeight="1" x14ac:dyDescent="0.2"/>
    <row r="494" ht="121.5" customHeight="1" x14ac:dyDescent="0.2"/>
    <row r="495" ht="121.5" customHeight="1" x14ac:dyDescent="0.2"/>
    <row r="496" ht="121.5" customHeight="1" x14ac:dyDescent="0.2"/>
    <row r="497" ht="121.5" customHeight="1" x14ac:dyDescent="0.2"/>
    <row r="498" ht="121.5" customHeight="1" x14ac:dyDescent="0.2"/>
    <row r="499" ht="121.5" customHeight="1" x14ac:dyDescent="0.2"/>
    <row r="500" ht="121.5" customHeight="1" x14ac:dyDescent="0.2"/>
    <row r="501" ht="121.5" customHeight="1" x14ac:dyDescent="0.2"/>
    <row r="502" ht="121.5" customHeight="1" x14ac:dyDescent="0.2"/>
    <row r="503" ht="121.5" customHeight="1" x14ac:dyDescent="0.2"/>
    <row r="504" ht="121.5" customHeight="1" x14ac:dyDescent="0.2"/>
    <row r="505" ht="121.5" customHeight="1" x14ac:dyDescent="0.2"/>
    <row r="506" ht="121.5" customHeight="1" x14ac:dyDescent="0.2"/>
    <row r="507" ht="121.5" customHeight="1" x14ac:dyDescent="0.2"/>
    <row r="508" ht="121.5" customHeight="1" x14ac:dyDescent="0.2"/>
    <row r="509" ht="121.5" customHeight="1" x14ac:dyDescent="0.2"/>
    <row r="510" ht="121.5" customHeight="1" x14ac:dyDescent="0.2"/>
    <row r="511" ht="121.5" customHeight="1" x14ac:dyDescent="0.2"/>
    <row r="512" ht="121.5" customHeight="1" x14ac:dyDescent="0.2"/>
    <row r="513" ht="121.5" customHeight="1" x14ac:dyDescent="0.2"/>
    <row r="514" ht="121.5" customHeight="1" x14ac:dyDescent="0.2"/>
    <row r="515" ht="121.5" customHeight="1" x14ac:dyDescent="0.2"/>
    <row r="516" ht="121.5" customHeight="1" x14ac:dyDescent="0.2"/>
    <row r="517" ht="121.5" customHeight="1" x14ac:dyDescent="0.2"/>
    <row r="518" ht="121.5" customHeight="1" x14ac:dyDescent="0.2"/>
    <row r="519" ht="121.5" customHeight="1" x14ac:dyDescent="0.2"/>
    <row r="520" ht="121.5" customHeight="1" x14ac:dyDescent="0.2"/>
    <row r="521" ht="121.5" customHeight="1" x14ac:dyDescent="0.2"/>
    <row r="522" ht="121.5" customHeight="1" x14ac:dyDescent="0.2"/>
    <row r="523" ht="121.5" customHeight="1" x14ac:dyDescent="0.2"/>
    <row r="524" ht="121.5" customHeight="1" x14ac:dyDescent="0.2"/>
    <row r="525" ht="121.5" customHeight="1" x14ac:dyDescent="0.2"/>
    <row r="526" ht="121.5" customHeight="1" x14ac:dyDescent="0.2"/>
    <row r="527" ht="121.5" customHeight="1" x14ac:dyDescent="0.2"/>
    <row r="528" ht="121.5" customHeight="1" x14ac:dyDescent="0.2"/>
    <row r="529" ht="121.5" customHeight="1" x14ac:dyDescent="0.2"/>
    <row r="530" ht="121.5" customHeight="1" x14ac:dyDescent="0.2"/>
    <row r="531" ht="121.5" customHeight="1" x14ac:dyDescent="0.2"/>
    <row r="532" ht="121.5" customHeight="1" x14ac:dyDescent="0.2"/>
    <row r="533" ht="121.5" customHeight="1" x14ac:dyDescent="0.2"/>
    <row r="534" ht="121.5" customHeight="1" x14ac:dyDescent="0.2"/>
    <row r="535" ht="121.5" customHeight="1" x14ac:dyDescent="0.2"/>
    <row r="536" ht="121.5" customHeight="1" x14ac:dyDescent="0.2"/>
    <row r="537" ht="121.5" customHeight="1" x14ac:dyDescent="0.2"/>
    <row r="538" ht="121.5" customHeight="1" x14ac:dyDescent="0.2"/>
    <row r="539" ht="121.5" customHeight="1" x14ac:dyDescent="0.2"/>
    <row r="540" ht="121.5" customHeight="1" x14ac:dyDescent="0.2"/>
    <row r="541" ht="121.5" customHeight="1" x14ac:dyDescent="0.2"/>
    <row r="542" ht="121.5" customHeight="1" x14ac:dyDescent="0.2"/>
    <row r="543" ht="121.5" customHeight="1" x14ac:dyDescent="0.2"/>
    <row r="544" ht="121.5" customHeight="1" x14ac:dyDescent="0.2"/>
    <row r="545" ht="121.5" customHeight="1" x14ac:dyDescent="0.2"/>
    <row r="546" ht="121.5" customHeight="1" x14ac:dyDescent="0.2"/>
    <row r="547" ht="121.5" customHeight="1" x14ac:dyDescent="0.2"/>
    <row r="548" ht="121.5" customHeight="1" x14ac:dyDescent="0.2"/>
    <row r="549" ht="121.5" customHeight="1" x14ac:dyDescent="0.2"/>
    <row r="550" ht="121.5" customHeight="1" x14ac:dyDescent="0.2"/>
    <row r="551" ht="121.5" customHeight="1" x14ac:dyDescent="0.2"/>
    <row r="552" ht="121.5" customHeight="1" x14ac:dyDescent="0.2"/>
    <row r="553" ht="121.5" customHeight="1" x14ac:dyDescent="0.2"/>
    <row r="554" ht="121.5" customHeight="1" x14ac:dyDescent="0.2"/>
    <row r="555" ht="121.5" customHeight="1" x14ac:dyDescent="0.2"/>
    <row r="556" ht="121.5" customHeight="1" x14ac:dyDescent="0.2"/>
    <row r="557" ht="121.5" customHeight="1" x14ac:dyDescent="0.2"/>
    <row r="558" ht="121.5" customHeight="1" x14ac:dyDescent="0.2"/>
    <row r="559" ht="121.5" customHeight="1" x14ac:dyDescent="0.2"/>
    <row r="560" ht="121.5" customHeight="1" x14ac:dyDescent="0.2"/>
    <row r="561" ht="121.5" customHeight="1" x14ac:dyDescent="0.2"/>
    <row r="562" ht="121.5" customHeight="1" x14ac:dyDescent="0.2"/>
    <row r="563" ht="121.5" customHeight="1" x14ac:dyDescent="0.2"/>
    <row r="564" ht="121.5" customHeight="1" x14ac:dyDescent="0.2"/>
    <row r="565" ht="121.5" customHeight="1" x14ac:dyDescent="0.2"/>
    <row r="566" ht="121.5" customHeight="1" x14ac:dyDescent="0.2"/>
    <row r="567" ht="121.5" customHeight="1" x14ac:dyDescent="0.2"/>
    <row r="568" ht="121.5" customHeight="1" x14ac:dyDescent="0.2"/>
    <row r="569" ht="121.5" customHeight="1" x14ac:dyDescent="0.2"/>
    <row r="570" ht="121.5" customHeight="1" x14ac:dyDescent="0.2"/>
    <row r="571" ht="121.5" customHeight="1" x14ac:dyDescent="0.2"/>
    <row r="572" ht="121.5" customHeight="1" x14ac:dyDescent="0.2"/>
    <row r="573" ht="121.5" customHeight="1" x14ac:dyDescent="0.2"/>
    <row r="574" ht="121.5" customHeight="1" x14ac:dyDescent="0.2"/>
    <row r="575" ht="121.5" customHeight="1" x14ac:dyDescent="0.2"/>
    <row r="576" ht="121.5" customHeight="1" x14ac:dyDescent="0.2"/>
    <row r="577" ht="121.5" customHeight="1" x14ac:dyDescent="0.2"/>
    <row r="578" ht="121.5" customHeight="1" x14ac:dyDescent="0.2"/>
    <row r="579" ht="121.5" customHeight="1" x14ac:dyDescent="0.2"/>
    <row r="580" ht="121.5" customHeight="1" x14ac:dyDescent="0.2"/>
    <row r="581" ht="121.5" customHeight="1" x14ac:dyDescent="0.2"/>
    <row r="582" ht="121.5" customHeight="1" x14ac:dyDescent="0.2"/>
    <row r="583" ht="121.5" customHeight="1" x14ac:dyDescent="0.2"/>
    <row r="584" ht="121.5" customHeight="1" x14ac:dyDescent="0.2"/>
    <row r="585" ht="121.5" customHeight="1" x14ac:dyDescent="0.2"/>
    <row r="586" ht="121.5" customHeight="1" x14ac:dyDescent="0.2"/>
    <row r="587" ht="121.5" customHeight="1" x14ac:dyDescent="0.2"/>
    <row r="588" ht="121.5" customHeight="1" x14ac:dyDescent="0.2"/>
    <row r="589" ht="121.5" customHeight="1" x14ac:dyDescent="0.2"/>
    <row r="590" ht="121.5" customHeight="1" x14ac:dyDescent="0.2"/>
    <row r="591" ht="121.5" customHeight="1" x14ac:dyDescent="0.2"/>
    <row r="592" ht="121.5" customHeight="1" x14ac:dyDescent="0.2"/>
    <row r="593" ht="121.5" customHeight="1" x14ac:dyDescent="0.2"/>
    <row r="594" ht="121.5" customHeight="1" x14ac:dyDescent="0.2"/>
    <row r="595" ht="121.5" customHeight="1" x14ac:dyDescent="0.2"/>
    <row r="596" ht="121.5" customHeight="1" x14ac:dyDescent="0.2"/>
    <row r="597" ht="121.5" customHeight="1" x14ac:dyDescent="0.2"/>
    <row r="598" ht="121.5" customHeight="1" x14ac:dyDescent="0.2"/>
    <row r="599" ht="121.5" customHeight="1" x14ac:dyDescent="0.2"/>
    <row r="600" ht="121.5" customHeight="1" x14ac:dyDescent="0.2"/>
    <row r="601" ht="121.5" customHeight="1" x14ac:dyDescent="0.2"/>
    <row r="602" ht="121.5" customHeight="1" x14ac:dyDescent="0.2"/>
    <row r="603" ht="121.5" customHeight="1" x14ac:dyDescent="0.2"/>
    <row r="604" ht="121.5" customHeight="1" x14ac:dyDescent="0.2"/>
    <row r="605" ht="121.5" customHeight="1" x14ac:dyDescent="0.2"/>
    <row r="606" ht="121.5" customHeight="1" x14ac:dyDescent="0.2"/>
    <row r="607" ht="121.5" customHeight="1" x14ac:dyDescent="0.2"/>
    <row r="608" ht="121.5" customHeight="1" x14ac:dyDescent="0.2"/>
    <row r="609" ht="121.5" customHeight="1" x14ac:dyDescent="0.2"/>
    <row r="610" ht="121.5" customHeight="1" x14ac:dyDescent="0.2"/>
    <row r="611" ht="121.5" customHeight="1" x14ac:dyDescent="0.2"/>
    <row r="612" ht="121.5" customHeight="1" x14ac:dyDescent="0.2"/>
    <row r="613" ht="121.5" customHeight="1" x14ac:dyDescent="0.2"/>
    <row r="614" ht="121.5" customHeight="1" x14ac:dyDescent="0.2"/>
    <row r="615" ht="121.5" customHeight="1" x14ac:dyDescent="0.2"/>
    <row r="616" ht="121.5" customHeight="1" x14ac:dyDescent="0.2"/>
    <row r="617" ht="121.5" customHeight="1" x14ac:dyDescent="0.2"/>
    <row r="618" ht="121.5" customHeight="1" x14ac:dyDescent="0.2"/>
    <row r="619" ht="121.5" customHeight="1" x14ac:dyDescent="0.2"/>
    <row r="620" ht="121.5" customHeight="1" x14ac:dyDescent="0.2"/>
    <row r="621" ht="121.5" customHeight="1" x14ac:dyDescent="0.2"/>
    <row r="622" ht="121.5" customHeight="1" x14ac:dyDescent="0.2"/>
    <row r="623" ht="121.5" customHeight="1" x14ac:dyDescent="0.2"/>
    <row r="624" ht="121.5" customHeight="1" x14ac:dyDescent="0.2"/>
    <row r="625" ht="121.5" customHeight="1" x14ac:dyDescent="0.2"/>
    <row r="626" ht="121.5" customHeight="1" x14ac:dyDescent="0.2"/>
    <row r="627" ht="121.5" customHeight="1" x14ac:dyDescent="0.2"/>
    <row r="628" ht="121.5" customHeight="1" x14ac:dyDescent="0.2"/>
    <row r="629" ht="121.5" customHeight="1" x14ac:dyDescent="0.2"/>
    <row r="630" ht="121.5" customHeight="1" x14ac:dyDescent="0.2"/>
    <row r="631" ht="121.5" customHeight="1" x14ac:dyDescent="0.2"/>
    <row r="632" ht="121.5" customHeight="1" x14ac:dyDescent="0.2"/>
    <row r="633" ht="121.5" customHeight="1" x14ac:dyDescent="0.2"/>
    <row r="634" ht="121.5" customHeight="1" x14ac:dyDescent="0.2"/>
    <row r="635" ht="121.5" customHeight="1" x14ac:dyDescent="0.2"/>
    <row r="636" ht="121.5" customHeight="1" x14ac:dyDescent="0.2"/>
    <row r="637" ht="121.5" customHeight="1" x14ac:dyDescent="0.2"/>
    <row r="638" ht="121.5" customHeight="1" x14ac:dyDescent="0.2"/>
    <row r="639" ht="121.5" customHeight="1" x14ac:dyDescent="0.2"/>
    <row r="640" ht="121.5" customHeight="1" x14ac:dyDescent="0.2"/>
    <row r="641" ht="121.5" customHeight="1" x14ac:dyDescent="0.2"/>
    <row r="642" ht="121.5" customHeight="1" x14ac:dyDescent="0.2"/>
    <row r="643" ht="121.5" customHeight="1" x14ac:dyDescent="0.2"/>
    <row r="644" ht="121.5" customHeight="1" x14ac:dyDescent="0.2"/>
    <row r="645" ht="121.5" customHeight="1" x14ac:dyDescent="0.2"/>
    <row r="646" ht="121.5" customHeight="1" x14ac:dyDescent="0.2"/>
    <row r="647" ht="121.5" customHeight="1" x14ac:dyDescent="0.2"/>
    <row r="648" ht="121.5" customHeight="1" x14ac:dyDescent="0.2"/>
    <row r="649" ht="121.5" customHeight="1" x14ac:dyDescent="0.2"/>
    <row r="650" ht="121.5" customHeight="1" x14ac:dyDescent="0.2"/>
    <row r="651" ht="121.5" customHeight="1" x14ac:dyDescent="0.2"/>
    <row r="652" ht="121.5" customHeight="1" x14ac:dyDescent="0.2"/>
    <row r="653" ht="121.5" customHeight="1" x14ac:dyDescent="0.2"/>
    <row r="654" ht="121.5" customHeight="1" x14ac:dyDescent="0.2"/>
    <row r="655" ht="121.5" customHeight="1" x14ac:dyDescent="0.2"/>
    <row r="656" ht="121.5" customHeight="1" x14ac:dyDescent="0.2"/>
    <row r="657" ht="121.5" customHeight="1" x14ac:dyDescent="0.2"/>
    <row r="658" ht="121.5" customHeight="1" x14ac:dyDescent="0.2"/>
    <row r="659" ht="121.5" customHeight="1" x14ac:dyDescent="0.2"/>
    <row r="660" ht="121.5" customHeight="1" x14ac:dyDescent="0.2"/>
    <row r="661" ht="121.5" customHeight="1" x14ac:dyDescent="0.2"/>
    <row r="662" ht="121.5" customHeight="1" x14ac:dyDescent="0.2"/>
    <row r="663" ht="121.5" customHeight="1" x14ac:dyDescent="0.2"/>
    <row r="664" ht="121.5" customHeight="1" x14ac:dyDescent="0.2"/>
    <row r="665" ht="121.5" customHeight="1" x14ac:dyDescent="0.2"/>
    <row r="666" ht="121.5" customHeight="1" x14ac:dyDescent="0.2"/>
    <row r="667" ht="121.5" customHeight="1" x14ac:dyDescent="0.2"/>
    <row r="668" ht="121.5" customHeight="1" x14ac:dyDescent="0.2"/>
    <row r="669" ht="121.5" customHeight="1" x14ac:dyDescent="0.2"/>
    <row r="670" ht="121.5" customHeight="1" x14ac:dyDescent="0.2"/>
    <row r="671" ht="121.5" customHeight="1" x14ac:dyDescent="0.2"/>
    <row r="672" ht="121.5" customHeight="1" x14ac:dyDescent="0.2"/>
    <row r="673" ht="121.5" customHeight="1" x14ac:dyDescent="0.2"/>
    <row r="674" ht="121.5" customHeight="1" x14ac:dyDescent="0.2"/>
    <row r="675" ht="121.5" customHeight="1" x14ac:dyDescent="0.2"/>
    <row r="676" ht="121.5" customHeight="1" x14ac:dyDescent="0.2"/>
    <row r="677" ht="121.5" customHeight="1" x14ac:dyDescent="0.2"/>
    <row r="678" ht="121.5" customHeight="1" x14ac:dyDescent="0.2"/>
    <row r="679" ht="121.5" customHeight="1" x14ac:dyDescent="0.2"/>
    <row r="680" ht="121.5" customHeight="1" x14ac:dyDescent="0.2"/>
    <row r="681" ht="121.5" customHeight="1" x14ac:dyDescent="0.2"/>
    <row r="682" ht="121.5" customHeight="1" x14ac:dyDescent="0.2"/>
    <row r="683" ht="121.5" customHeight="1" x14ac:dyDescent="0.2"/>
    <row r="684" ht="121.5" customHeight="1" x14ac:dyDescent="0.2"/>
    <row r="685" ht="121.5" customHeight="1" x14ac:dyDescent="0.2"/>
    <row r="686" ht="121.5" customHeight="1" x14ac:dyDescent="0.2"/>
    <row r="687" ht="121.5" customHeight="1" x14ac:dyDescent="0.2"/>
    <row r="688" ht="121.5" customHeight="1" x14ac:dyDescent="0.2"/>
    <row r="689" ht="121.5" customHeight="1" x14ac:dyDescent="0.2"/>
    <row r="690" ht="121.5" customHeight="1" x14ac:dyDescent="0.2"/>
    <row r="691" ht="121.5" customHeight="1" x14ac:dyDescent="0.2"/>
    <row r="692" ht="121.5" customHeight="1" x14ac:dyDescent="0.2"/>
    <row r="693" ht="121.5" customHeight="1" x14ac:dyDescent="0.2"/>
    <row r="694" ht="121.5" customHeight="1" x14ac:dyDescent="0.2"/>
    <row r="695" ht="121.5" customHeight="1" x14ac:dyDescent="0.2"/>
    <row r="696" ht="121.5" customHeight="1" x14ac:dyDescent="0.2"/>
    <row r="697" ht="121.5" customHeight="1" x14ac:dyDescent="0.2"/>
    <row r="698" ht="121.5" customHeight="1" x14ac:dyDescent="0.2"/>
    <row r="699" ht="121.5" customHeight="1" x14ac:dyDescent="0.2"/>
    <row r="700" ht="121.5" customHeight="1" x14ac:dyDescent="0.2"/>
    <row r="701" ht="121.5" customHeight="1" x14ac:dyDescent="0.2"/>
    <row r="702" ht="121.5" customHeight="1" x14ac:dyDescent="0.2"/>
    <row r="703" ht="121.5" customHeight="1" x14ac:dyDescent="0.2"/>
    <row r="704" ht="121.5" customHeight="1" x14ac:dyDescent="0.2"/>
    <row r="705" ht="121.5" customHeight="1" x14ac:dyDescent="0.2"/>
    <row r="706" ht="121.5" customHeight="1" x14ac:dyDescent="0.2"/>
    <row r="707" ht="121.5" customHeight="1" x14ac:dyDescent="0.2"/>
    <row r="708" ht="121.5" customHeight="1" x14ac:dyDescent="0.2"/>
    <row r="709" ht="121.5" customHeight="1" x14ac:dyDescent="0.2"/>
    <row r="710" ht="121.5" customHeight="1" x14ac:dyDescent="0.2"/>
    <row r="711" ht="121.5" customHeight="1" x14ac:dyDescent="0.2"/>
    <row r="712" ht="121.5" customHeight="1" x14ac:dyDescent="0.2"/>
    <row r="713" ht="121.5" customHeight="1" x14ac:dyDescent="0.2"/>
    <row r="714" ht="121.5" customHeight="1" x14ac:dyDescent="0.2"/>
    <row r="715" ht="121.5" customHeight="1" x14ac:dyDescent="0.2"/>
    <row r="716" ht="121.5" customHeight="1" x14ac:dyDescent="0.2"/>
    <row r="717" ht="121.5" customHeight="1" x14ac:dyDescent="0.2"/>
    <row r="718" ht="121.5" customHeight="1" x14ac:dyDescent="0.2"/>
    <row r="719" ht="121.5" customHeight="1" x14ac:dyDescent="0.2"/>
    <row r="720" ht="121.5" customHeight="1" x14ac:dyDescent="0.2"/>
    <row r="721" ht="121.5" customHeight="1" x14ac:dyDescent="0.2"/>
    <row r="722" ht="121.5" customHeight="1" x14ac:dyDescent="0.2"/>
    <row r="723" ht="121.5" customHeight="1" x14ac:dyDescent="0.2"/>
    <row r="724" ht="121.5" customHeight="1" x14ac:dyDescent="0.2"/>
    <row r="725" ht="121.5" customHeight="1" x14ac:dyDescent="0.2"/>
    <row r="726" ht="121.5" customHeight="1" x14ac:dyDescent="0.2"/>
    <row r="727" ht="121.5" customHeight="1" x14ac:dyDescent="0.2"/>
    <row r="728" ht="121.5" customHeight="1" x14ac:dyDescent="0.2"/>
    <row r="729" ht="121.5" customHeight="1" x14ac:dyDescent="0.2"/>
    <row r="730" ht="121.5" customHeight="1" x14ac:dyDescent="0.2"/>
    <row r="731" ht="121.5" customHeight="1" x14ac:dyDescent="0.2"/>
    <row r="732" ht="121.5" customHeight="1" x14ac:dyDescent="0.2"/>
    <row r="733" ht="121.5" customHeight="1" x14ac:dyDescent="0.2"/>
    <row r="734" ht="121.5" customHeight="1" x14ac:dyDescent="0.2"/>
    <row r="735" ht="121.5" customHeight="1" x14ac:dyDescent="0.2"/>
    <row r="736" ht="121.5" customHeight="1" x14ac:dyDescent="0.2"/>
    <row r="737" ht="121.5" customHeight="1" x14ac:dyDescent="0.2"/>
    <row r="738" ht="121.5" customHeight="1" x14ac:dyDescent="0.2"/>
    <row r="739" ht="121.5" customHeight="1" x14ac:dyDescent="0.2"/>
    <row r="740" ht="121.5" customHeight="1" x14ac:dyDescent="0.2"/>
    <row r="741" ht="121.5" customHeight="1" x14ac:dyDescent="0.2"/>
    <row r="742" ht="121.5" customHeight="1" x14ac:dyDescent="0.2"/>
    <row r="743" ht="121.5" customHeight="1" x14ac:dyDescent="0.2"/>
    <row r="744" ht="121.5" customHeight="1" x14ac:dyDescent="0.2"/>
    <row r="745" ht="121.5" customHeight="1" x14ac:dyDescent="0.2"/>
    <row r="746" ht="121.5" customHeight="1" x14ac:dyDescent="0.2"/>
    <row r="747" ht="121.5" customHeight="1" x14ac:dyDescent="0.2"/>
    <row r="748" ht="121.5" customHeight="1" x14ac:dyDescent="0.2"/>
    <row r="749" ht="121.5" customHeight="1" x14ac:dyDescent="0.2"/>
    <row r="750" ht="121.5" customHeight="1" x14ac:dyDescent="0.2"/>
    <row r="751" ht="121.5" customHeight="1" x14ac:dyDescent="0.2"/>
    <row r="752" ht="121.5" customHeight="1" x14ac:dyDescent="0.2"/>
    <row r="753" ht="121.5" customHeight="1" x14ac:dyDescent="0.2"/>
    <row r="754" ht="121.5" customHeight="1" x14ac:dyDescent="0.2"/>
    <row r="755" ht="121.5" customHeight="1" x14ac:dyDescent="0.2"/>
    <row r="756" ht="121.5" customHeight="1" x14ac:dyDescent="0.2"/>
    <row r="757" ht="121.5" customHeight="1" x14ac:dyDescent="0.2"/>
    <row r="758" ht="121.5" customHeight="1" x14ac:dyDescent="0.2"/>
    <row r="759" ht="121.5" customHeight="1" x14ac:dyDescent="0.2"/>
    <row r="760" ht="121.5" customHeight="1" x14ac:dyDescent="0.2"/>
    <row r="761" ht="121.5" customHeight="1" x14ac:dyDescent="0.2"/>
    <row r="762" ht="121.5" customHeight="1" x14ac:dyDescent="0.2"/>
    <row r="763" ht="121.5" customHeight="1" x14ac:dyDescent="0.2"/>
    <row r="764" ht="121.5" customHeight="1" x14ac:dyDescent="0.2"/>
    <row r="765" ht="121.5" customHeight="1" x14ac:dyDescent="0.2"/>
    <row r="766" ht="121.5" customHeight="1" x14ac:dyDescent="0.2"/>
    <row r="767" ht="121.5" customHeight="1" x14ac:dyDescent="0.2"/>
    <row r="768" ht="121.5" customHeight="1" x14ac:dyDescent="0.2"/>
    <row r="769" ht="121.5" customHeight="1" x14ac:dyDescent="0.2"/>
    <row r="770" ht="121.5" customHeight="1" x14ac:dyDescent="0.2"/>
    <row r="771" ht="121.5" customHeight="1" x14ac:dyDescent="0.2"/>
    <row r="772" ht="121.5" customHeight="1" x14ac:dyDescent="0.2"/>
    <row r="773" ht="121.5" customHeight="1" x14ac:dyDescent="0.2"/>
    <row r="774" ht="121.5" customHeight="1" x14ac:dyDescent="0.2"/>
    <row r="775" ht="121.5" customHeight="1" x14ac:dyDescent="0.2"/>
    <row r="776" ht="121.5" customHeight="1" x14ac:dyDescent="0.2"/>
    <row r="777" ht="121.5" customHeight="1" x14ac:dyDescent="0.2"/>
    <row r="778" ht="121.5" customHeight="1" x14ac:dyDescent="0.2"/>
    <row r="779" ht="121.5" customHeight="1" x14ac:dyDescent="0.2"/>
    <row r="780" ht="121.5" customHeight="1" x14ac:dyDescent="0.2"/>
    <row r="781" ht="121.5" customHeight="1" x14ac:dyDescent="0.2"/>
    <row r="782" ht="121.5" customHeight="1" x14ac:dyDescent="0.2"/>
    <row r="783" ht="121.5" customHeight="1" x14ac:dyDescent="0.2"/>
    <row r="784" ht="121.5" customHeight="1" x14ac:dyDescent="0.2"/>
    <row r="785" ht="121.5" customHeight="1" x14ac:dyDescent="0.2"/>
    <row r="786" ht="121.5" customHeight="1" x14ac:dyDescent="0.2"/>
    <row r="787" ht="121.5" customHeight="1" x14ac:dyDescent="0.2"/>
    <row r="788" ht="121.5" customHeight="1" x14ac:dyDescent="0.2"/>
    <row r="789" ht="121.5" customHeight="1" x14ac:dyDescent="0.2"/>
    <row r="790" ht="121.5" customHeight="1" x14ac:dyDescent="0.2"/>
    <row r="791" ht="121.5" customHeight="1" x14ac:dyDescent="0.2"/>
    <row r="792" ht="121.5" customHeight="1" x14ac:dyDescent="0.2"/>
    <row r="793" ht="121.5" customHeight="1" x14ac:dyDescent="0.2"/>
    <row r="794" ht="121.5" customHeight="1" x14ac:dyDescent="0.2"/>
    <row r="795" ht="121.5" customHeight="1" x14ac:dyDescent="0.2"/>
    <row r="796" ht="121.5" customHeight="1" x14ac:dyDescent="0.2"/>
    <row r="797" ht="121.5" customHeight="1" x14ac:dyDescent="0.2"/>
    <row r="798" ht="121.5" customHeight="1" x14ac:dyDescent="0.2"/>
    <row r="799" ht="121.5" customHeight="1" x14ac:dyDescent="0.2"/>
    <row r="800" ht="121.5" customHeight="1" x14ac:dyDescent="0.2"/>
    <row r="801" ht="121.5" customHeight="1" x14ac:dyDescent="0.2"/>
    <row r="802" ht="121.5" customHeight="1" x14ac:dyDescent="0.2"/>
    <row r="803" ht="121.5" customHeight="1" x14ac:dyDescent="0.2"/>
    <row r="804" ht="121.5" customHeight="1" x14ac:dyDescent="0.2"/>
    <row r="805" ht="121.5" customHeight="1" x14ac:dyDescent="0.2"/>
    <row r="806" ht="121.5" customHeight="1" x14ac:dyDescent="0.2"/>
    <row r="807" ht="121.5" customHeight="1" x14ac:dyDescent="0.2"/>
    <row r="808" ht="121.5" customHeight="1" x14ac:dyDescent="0.2"/>
    <row r="809" ht="121.5" customHeight="1" x14ac:dyDescent="0.2"/>
    <row r="810" ht="121.5" customHeight="1" x14ac:dyDescent="0.2"/>
    <row r="811" ht="121.5" customHeight="1" x14ac:dyDescent="0.2"/>
    <row r="812" ht="121.5" customHeight="1" x14ac:dyDescent="0.2"/>
    <row r="813" ht="121.5" customHeight="1" x14ac:dyDescent="0.2"/>
    <row r="814" ht="121.5" customHeight="1" x14ac:dyDescent="0.2"/>
    <row r="815" ht="121.5" customHeight="1" x14ac:dyDescent="0.2"/>
    <row r="816" ht="121.5" customHeight="1" x14ac:dyDescent="0.2"/>
    <row r="817" ht="121.5" customHeight="1" x14ac:dyDescent="0.2"/>
    <row r="818" ht="121.5" customHeight="1" x14ac:dyDescent="0.2"/>
    <row r="819" ht="121.5" customHeight="1" x14ac:dyDescent="0.2"/>
    <row r="820" ht="121.5" customHeight="1" x14ac:dyDescent="0.2"/>
    <row r="821" ht="121.5" customHeight="1" x14ac:dyDescent="0.2"/>
    <row r="822" ht="121.5" customHeight="1" x14ac:dyDescent="0.2"/>
    <row r="823" ht="121.5" customHeight="1" x14ac:dyDescent="0.2"/>
    <row r="824" ht="121.5" customHeight="1" x14ac:dyDescent="0.2"/>
    <row r="825" ht="121.5" customHeight="1" x14ac:dyDescent="0.2"/>
    <row r="826" ht="121.5" customHeight="1" x14ac:dyDescent="0.2"/>
    <row r="827" ht="121.5" customHeight="1" x14ac:dyDescent="0.2"/>
    <row r="828" ht="121.5" customHeight="1" x14ac:dyDescent="0.2"/>
    <row r="829" ht="121.5" customHeight="1" x14ac:dyDescent="0.2"/>
    <row r="830" ht="121.5" customHeight="1" x14ac:dyDescent="0.2"/>
    <row r="831" ht="121.5" customHeight="1" x14ac:dyDescent="0.2"/>
    <row r="832" ht="121.5" customHeight="1" x14ac:dyDescent="0.2"/>
    <row r="833" ht="121.5" customHeight="1" x14ac:dyDescent="0.2"/>
    <row r="834" ht="121.5" customHeight="1" x14ac:dyDescent="0.2"/>
    <row r="835" ht="121.5" customHeight="1" x14ac:dyDescent="0.2"/>
    <row r="836" ht="121.5" customHeight="1" x14ac:dyDescent="0.2"/>
    <row r="837" ht="121.5" customHeight="1" x14ac:dyDescent="0.2"/>
    <row r="838" ht="121.5" customHeight="1" x14ac:dyDescent="0.2"/>
    <row r="839" ht="121.5" customHeight="1" x14ac:dyDescent="0.2"/>
    <row r="840" ht="121.5" customHeight="1" x14ac:dyDescent="0.2"/>
    <row r="841" ht="121.5" customHeight="1" x14ac:dyDescent="0.2"/>
    <row r="842" ht="121.5" customHeight="1" x14ac:dyDescent="0.2"/>
    <row r="843" ht="121.5" customHeight="1" x14ac:dyDescent="0.2"/>
    <row r="844" ht="121.5" customHeight="1" x14ac:dyDescent="0.2"/>
    <row r="845" ht="121.5" customHeight="1" x14ac:dyDescent="0.2"/>
    <row r="846" ht="121.5" customHeight="1" x14ac:dyDescent="0.2"/>
    <row r="847" ht="121.5" customHeight="1" x14ac:dyDescent="0.2"/>
    <row r="848" ht="121.5" customHeight="1" x14ac:dyDescent="0.2"/>
    <row r="849" ht="121.5" customHeight="1" x14ac:dyDescent="0.2"/>
    <row r="850" ht="121.5" customHeight="1" x14ac:dyDescent="0.2"/>
    <row r="851" ht="121.5" customHeight="1" x14ac:dyDescent="0.2"/>
    <row r="852" ht="121.5" customHeight="1" x14ac:dyDescent="0.2"/>
    <row r="853" ht="121.5" customHeight="1" x14ac:dyDescent="0.2"/>
    <row r="854" ht="121.5" customHeight="1" x14ac:dyDescent="0.2"/>
    <row r="855" ht="121.5" customHeight="1" x14ac:dyDescent="0.2"/>
    <row r="856" ht="121.5" customHeight="1" x14ac:dyDescent="0.2"/>
    <row r="857" ht="121.5" customHeight="1" x14ac:dyDescent="0.2"/>
    <row r="858" ht="121.5" customHeight="1" x14ac:dyDescent="0.2"/>
    <row r="859" ht="121.5" customHeight="1" x14ac:dyDescent="0.2"/>
    <row r="860" ht="121.5" customHeight="1" x14ac:dyDescent="0.2"/>
    <row r="861" ht="121.5" customHeight="1" x14ac:dyDescent="0.2"/>
    <row r="862" ht="121.5" customHeight="1" x14ac:dyDescent="0.2"/>
    <row r="863" ht="121.5" customHeight="1" x14ac:dyDescent="0.2"/>
    <row r="864" ht="121.5" customHeight="1" x14ac:dyDescent="0.2"/>
    <row r="865" ht="121.5" customHeight="1" x14ac:dyDescent="0.2"/>
    <row r="866" ht="121.5" customHeight="1" x14ac:dyDescent="0.2"/>
    <row r="867" ht="121.5" customHeight="1" x14ac:dyDescent="0.2"/>
    <row r="868" ht="121.5" customHeight="1" x14ac:dyDescent="0.2"/>
    <row r="869" ht="121.5" customHeight="1" x14ac:dyDescent="0.2"/>
    <row r="870" ht="121.5" customHeight="1" x14ac:dyDescent="0.2"/>
    <row r="871" ht="121.5" customHeight="1" x14ac:dyDescent="0.2"/>
    <row r="872" ht="121.5" customHeight="1" x14ac:dyDescent="0.2"/>
    <row r="873" ht="121.5" customHeight="1" x14ac:dyDescent="0.2"/>
    <row r="874" ht="121.5" customHeight="1" x14ac:dyDescent="0.2"/>
    <row r="875" ht="121.5" customHeight="1" x14ac:dyDescent="0.2"/>
    <row r="876" ht="121.5" customHeight="1" x14ac:dyDescent="0.2"/>
    <row r="877" ht="121.5" customHeight="1" x14ac:dyDescent="0.2"/>
    <row r="878" ht="121.5" customHeight="1" x14ac:dyDescent="0.2"/>
    <row r="879" ht="121.5" customHeight="1" x14ac:dyDescent="0.2"/>
    <row r="880" ht="121.5" customHeight="1" x14ac:dyDescent="0.2"/>
    <row r="881" ht="121.5" customHeight="1" x14ac:dyDescent="0.2"/>
    <row r="882" ht="121.5" customHeight="1" x14ac:dyDescent="0.2"/>
    <row r="883" ht="121.5" customHeight="1" x14ac:dyDescent="0.2"/>
    <row r="884" ht="121.5" customHeight="1" x14ac:dyDescent="0.2"/>
    <row r="885" ht="121.5" customHeight="1" x14ac:dyDescent="0.2"/>
    <row r="886" ht="121.5" customHeight="1" x14ac:dyDescent="0.2"/>
    <row r="887" ht="121.5" customHeight="1" x14ac:dyDescent="0.2"/>
    <row r="888" ht="121.5" customHeight="1" x14ac:dyDescent="0.2"/>
    <row r="889" ht="121.5" customHeight="1" x14ac:dyDescent="0.2"/>
    <row r="890" ht="121.5" customHeight="1" x14ac:dyDescent="0.2"/>
    <row r="891" ht="121.5" customHeight="1" x14ac:dyDescent="0.2"/>
    <row r="892" ht="121.5" customHeight="1" x14ac:dyDescent="0.2"/>
    <row r="893" ht="121.5" customHeight="1" x14ac:dyDescent="0.2"/>
    <row r="894" ht="121.5" customHeight="1" x14ac:dyDescent="0.2"/>
    <row r="895" ht="121.5" customHeight="1" x14ac:dyDescent="0.2"/>
    <row r="896" ht="121.5" customHeight="1" x14ac:dyDescent="0.2"/>
    <row r="897" ht="121.5" customHeight="1" x14ac:dyDescent="0.2"/>
    <row r="898" ht="121.5" customHeight="1" x14ac:dyDescent="0.2"/>
    <row r="899" ht="121.5" customHeight="1" x14ac:dyDescent="0.2"/>
    <row r="900" ht="121.5" customHeight="1" x14ac:dyDescent="0.2"/>
    <row r="901" ht="121.5" customHeight="1" x14ac:dyDescent="0.2"/>
    <row r="902" ht="121.5" customHeight="1" x14ac:dyDescent="0.2"/>
    <row r="903" ht="121.5" customHeight="1" x14ac:dyDescent="0.2"/>
    <row r="904" ht="121.5" customHeight="1" x14ac:dyDescent="0.2"/>
    <row r="905" ht="121.5" customHeight="1" x14ac:dyDescent="0.2"/>
    <row r="906" ht="121.5" customHeight="1" x14ac:dyDescent="0.2"/>
    <row r="907" ht="121.5" customHeight="1" x14ac:dyDescent="0.2"/>
    <row r="908" ht="121.5" customHeight="1" x14ac:dyDescent="0.2"/>
    <row r="909" ht="121.5" customHeight="1" x14ac:dyDescent="0.2"/>
    <row r="910" ht="121.5" customHeight="1" x14ac:dyDescent="0.2"/>
    <row r="911" ht="121.5" customHeight="1" x14ac:dyDescent="0.2"/>
    <row r="912" ht="121.5" customHeight="1" x14ac:dyDescent="0.2"/>
    <row r="913" ht="121.5" customHeight="1" x14ac:dyDescent="0.2"/>
    <row r="914" ht="121.5" customHeight="1" x14ac:dyDescent="0.2"/>
    <row r="915" ht="121.5" customHeight="1" x14ac:dyDescent="0.2"/>
    <row r="916" ht="121.5" customHeight="1" x14ac:dyDescent="0.2"/>
    <row r="917" ht="121.5" customHeight="1" x14ac:dyDescent="0.2"/>
    <row r="918" ht="121.5" customHeight="1" x14ac:dyDescent="0.2"/>
    <row r="919" ht="121.5" customHeight="1" x14ac:dyDescent="0.2"/>
    <row r="920" ht="121.5" customHeight="1" x14ac:dyDescent="0.2"/>
    <row r="921" ht="121.5" customHeight="1" x14ac:dyDescent="0.2"/>
    <row r="922" ht="121.5" customHeight="1" x14ac:dyDescent="0.2"/>
    <row r="923" ht="121.5" customHeight="1" x14ac:dyDescent="0.2"/>
    <row r="924" ht="121.5" customHeight="1" x14ac:dyDescent="0.2"/>
    <row r="925" ht="121.5" customHeight="1" x14ac:dyDescent="0.2"/>
    <row r="926" ht="121.5" customHeight="1" x14ac:dyDescent="0.2"/>
    <row r="927" ht="121.5" customHeight="1" x14ac:dyDescent="0.2"/>
    <row r="928" ht="121.5" customHeight="1" x14ac:dyDescent="0.2"/>
    <row r="929" ht="121.5" customHeight="1" x14ac:dyDescent="0.2"/>
    <row r="930" ht="121.5" customHeight="1" x14ac:dyDescent="0.2"/>
    <row r="931" ht="121.5" customHeight="1" x14ac:dyDescent="0.2"/>
    <row r="932" ht="121.5" customHeight="1" x14ac:dyDescent="0.2"/>
    <row r="933" ht="121.5" customHeight="1" x14ac:dyDescent="0.2"/>
    <row r="934" ht="121.5" customHeight="1" x14ac:dyDescent="0.2"/>
    <row r="935" ht="121.5" customHeight="1" x14ac:dyDescent="0.2"/>
    <row r="936" ht="121.5" customHeight="1" x14ac:dyDescent="0.2"/>
    <row r="937" ht="121.5" customHeight="1" x14ac:dyDescent="0.2"/>
    <row r="938" ht="121.5" customHeight="1" x14ac:dyDescent="0.2"/>
    <row r="939" ht="121.5" customHeight="1" x14ac:dyDescent="0.2"/>
    <row r="940" ht="121.5" customHeight="1" x14ac:dyDescent="0.2"/>
    <row r="941" ht="121.5" customHeight="1" x14ac:dyDescent="0.2"/>
    <row r="942" ht="121.5" customHeight="1" x14ac:dyDescent="0.2"/>
    <row r="943" ht="121.5" customHeight="1" x14ac:dyDescent="0.2"/>
    <row r="944" ht="121.5" customHeight="1" x14ac:dyDescent="0.2"/>
    <row r="945" ht="121.5" customHeight="1" x14ac:dyDescent="0.2"/>
    <row r="946" ht="121.5" customHeight="1" x14ac:dyDescent="0.2"/>
    <row r="947" ht="121.5" customHeight="1" x14ac:dyDescent="0.2"/>
    <row r="948" ht="121.5" customHeight="1" x14ac:dyDescent="0.2"/>
    <row r="949" ht="121.5" customHeight="1" x14ac:dyDescent="0.2"/>
    <row r="950" ht="121.5" customHeight="1" x14ac:dyDescent="0.2"/>
    <row r="951" ht="121.5" customHeight="1" x14ac:dyDescent="0.2"/>
    <row r="952" ht="121.5" customHeight="1" x14ac:dyDescent="0.2"/>
    <row r="953" ht="121.5" customHeight="1" x14ac:dyDescent="0.2"/>
    <row r="954" ht="121.5" customHeight="1" x14ac:dyDescent="0.2"/>
    <row r="955" ht="121.5" customHeight="1" x14ac:dyDescent="0.2"/>
    <row r="956" ht="121.5" customHeight="1" x14ac:dyDescent="0.2"/>
    <row r="957" ht="121.5" customHeight="1" x14ac:dyDescent="0.2"/>
    <row r="958" ht="121.5" customHeight="1" x14ac:dyDescent="0.2"/>
    <row r="959" ht="121.5" customHeight="1" x14ac:dyDescent="0.2"/>
    <row r="960" ht="121.5" customHeight="1" x14ac:dyDescent="0.2"/>
    <row r="961" ht="121.5" customHeight="1" x14ac:dyDescent="0.2"/>
    <row r="962" ht="121.5" customHeight="1" x14ac:dyDescent="0.2"/>
    <row r="963" ht="121.5" customHeight="1" x14ac:dyDescent="0.2"/>
    <row r="964" ht="121.5" customHeight="1" x14ac:dyDescent="0.2"/>
    <row r="965" ht="121.5" customHeight="1" x14ac:dyDescent="0.2"/>
    <row r="966" ht="121.5" customHeight="1" x14ac:dyDescent="0.2"/>
    <row r="967" ht="121.5" customHeight="1" x14ac:dyDescent="0.2"/>
    <row r="968" ht="121.5" customHeight="1" x14ac:dyDescent="0.2"/>
    <row r="969" ht="121.5" customHeight="1" x14ac:dyDescent="0.2"/>
    <row r="970" ht="121.5" customHeight="1" x14ac:dyDescent="0.2"/>
    <row r="971" ht="121.5" customHeight="1" x14ac:dyDescent="0.2"/>
    <row r="972" ht="121.5" customHeight="1" x14ac:dyDescent="0.2"/>
    <row r="973" ht="121.5" customHeight="1" x14ac:dyDescent="0.2"/>
    <row r="974" ht="121.5" customHeight="1" x14ac:dyDescent="0.2"/>
    <row r="975" ht="121.5" customHeight="1" x14ac:dyDescent="0.2"/>
    <row r="976" ht="121.5" customHeight="1" x14ac:dyDescent="0.2"/>
    <row r="977" ht="121.5" customHeight="1" x14ac:dyDescent="0.2"/>
    <row r="978" ht="121.5" customHeight="1" x14ac:dyDescent="0.2"/>
    <row r="979" ht="121.5" customHeight="1" x14ac:dyDescent="0.2"/>
    <row r="980" ht="121.5" customHeight="1" x14ac:dyDescent="0.2"/>
    <row r="981" ht="121.5" customHeight="1" x14ac:dyDescent="0.2"/>
    <row r="982" ht="121.5" customHeight="1" x14ac:dyDescent="0.2"/>
    <row r="983" ht="121.5" customHeight="1" x14ac:dyDescent="0.2"/>
    <row r="984" ht="121.5" customHeight="1" x14ac:dyDescent="0.2"/>
    <row r="985" ht="121.5" customHeight="1" x14ac:dyDescent="0.2"/>
    <row r="986" ht="121.5" customHeight="1" x14ac:dyDescent="0.2"/>
    <row r="987" ht="121.5" customHeight="1" x14ac:dyDescent="0.2"/>
    <row r="988" ht="121.5" customHeight="1" x14ac:dyDescent="0.2"/>
    <row r="989" ht="121.5" customHeight="1" x14ac:dyDescent="0.2"/>
    <row r="990" ht="121.5" customHeight="1" x14ac:dyDescent="0.2"/>
    <row r="991" ht="121.5" customHeight="1" x14ac:dyDescent="0.2"/>
    <row r="992" ht="121.5" customHeight="1" x14ac:dyDescent="0.2"/>
    <row r="993" ht="121.5" customHeight="1" x14ac:dyDescent="0.2"/>
    <row r="994" ht="121.5" customHeight="1" x14ac:dyDescent="0.2"/>
    <row r="995" ht="121.5" customHeight="1" x14ac:dyDescent="0.2"/>
    <row r="996" ht="121.5" customHeight="1" x14ac:dyDescent="0.2"/>
    <row r="997" ht="121.5" customHeight="1" x14ac:dyDescent="0.2"/>
    <row r="998" ht="121.5" customHeight="1" x14ac:dyDescent="0.2"/>
    <row r="999" ht="121.5" customHeight="1" x14ac:dyDescent="0.2"/>
    <row r="1000" ht="121.5" customHeight="1" x14ac:dyDescent="0.2"/>
  </sheetData>
  <mergeCells count="1">
    <mergeCell ref="A1:Z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F7F7F"/>
  </sheetPr>
  <dimension ref="A2:U1000"/>
  <sheetViews>
    <sheetView workbookViewId="0"/>
  </sheetViews>
  <sheetFormatPr baseColWidth="10" defaultColWidth="14.5" defaultRowHeight="15" customHeight="1" x14ac:dyDescent="0.2"/>
  <cols>
    <col min="1" max="1" width="13.83203125" customWidth="1"/>
    <col min="2" max="4" width="8.6640625" customWidth="1"/>
    <col min="5" max="5" width="15.33203125" customWidth="1"/>
    <col min="6" max="6" width="4.1640625" customWidth="1"/>
    <col min="7" max="9" width="8.6640625" customWidth="1"/>
    <col min="10" max="10" width="58.83203125" customWidth="1"/>
    <col min="11" max="12" width="8.6640625" customWidth="1"/>
    <col min="13" max="13" width="27.33203125" customWidth="1"/>
    <col min="14" max="18" width="8.6640625" customWidth="1"/>
    <col min="19" max="19" width="15.33203125" customWidth="1"/>
    <col min="20" max="26" width="8.6640625" customWidth="1"/>
  </cols>
  <sheetData>
    <row r="2" spans="1:21" x14ac:dyDescent="0.2">
      <c r="E2" s="13" t="s">
        <v>43</v>
      </c>
      <c r="F2" s="13" t="s">
        <v>44</v>
      </c>
      <c r="I2" s="13">
        <v>32</v>
      </c>
      <c r="J2" s="13" t="s">
        <v>45</v>
      </c>
    </row>
    <row r="3" spans="1:21" x14ac:dyDescent="0.2">
      <c r="A3" s="13" t="s">
        <v>46</v>
      </c>
      <c r="E3" s="13" t="s">
        <v>47</v>
      </c>
      <c r="F3" s="13" t="s">
        <v>48</v>
      </c>
      <c r="I3" s="13">
        <v>742</v>
      </c>
      <c r="J3" s="13" t="s">
        <v>49</v>
      </c>
      <c r="M3" s="13" t="s">
        <v>50</v>
      </c>
      <c r="N3" s="31">
        <v>2.913E-2</v>
      </c>
      <c r="T3" s="13" t="s">
        <v>51</v>
      </c>
      <c r="U3" s="13" t="s">
        <v>52</v>
      </c>
    </row>
    <row r="4" spans="1:21" x14ac:dyDescent="0.2">
      <c r="A4" s="13" t="s">
        <v>18</v>
      </c>
      <c r="E4" s="13" t="s">
        <v>53</v>
      </c>
      <c r="F4" s="13" t="s">
        <v>23</v>
      </c>
      <c r="I4" s="13">
        <v>763</v>
      </c>
      <c r="J4" s="13" t="s">
        <v>54</v>
      </c>
      <c r="M4" s="13" t="s">
        <v>55</v>
      </c>
      <c r="N4" s="31">
        <v>3.1480000000000001E-2</v>
      </c>
      <c r="S4" s="13" t="s">
        <v>46</v>
      </c>
      <c r="T4" s="22">
        <v>5.0000000000000001E-4</v>
      </c>
      <c r="U4" s="22">
        <v>0.01</v>
      </c>
    </row>
    <row r="5" spans="1:21" x14ac:dyDescent="0.2">
      <c r="A5" s="13" t="s">
        <v>56</v>
      </c>
      <c r="E5" s="13" t="s">
        <v>57</v>
      </c>
      <c r="F5" s="13" t="s">
        <v>58</v>
      </c>
      <c r="I5" s="13">
        <v>780</v>
      </c>
      <c r="J5" s="13" t="s">
        <v>59</v>
      </c>
      <c r="M5" s="13" t="s">
        <v>60</v>
      </c>
      <c r="N5" s="31">
        <v>3.3820000000000003E-2</v>
      </c>
      <c r="S5" s="13" t="s">
        <v>56</v>
      </c>
      <c r="T5" s="22">
        <v>5.0000000000000001E-4</v>
      </c>
      <c r="U5" s="22">
        <v>0.01</v>
      </c>
    </row>
    <row r="6" spans="1:21" x14ac:dyDescent="0.2">
      <c r="A6" s="13" t="s">
        <v>61</v>
      </c>
      <c r="E6" s="13" t="s">
        <v>62</v>
      </c>
      <c r="F6" s="13" t="s">
        <v>63</v>
      </c>
      <c r="I6" s="13">
        <v>1520</v>
      </c>
      <c r="J6" s="13" t="s">
        <v>64</v>
      </c>
      <c r="M6" s="13" t="s">
        <v>65</v>
      </c>
      <c r="N6" s="31">
        <v>3.6139999999999999E-2</v>
      </c>
      <c r="S6" s="13" t="s">
        <v>18</v>
      </c>
      <c r="T6" s="22">
        <v>2.5000000000000001E-2</v>
      </c>
      <c r="U6" s="22">
        <v>0.05</v>
      </c>
    </row>
    <row r="7" spans="1:21" x14ac:dyDescent="0.2">
      <c r="E7" s="13" t="s">
        <v>66</v>
      </c>
      <c r="F7" s="13" t="s">
        <v>67</v>
      </c>
      <c r="I7" s="13">
        <v>1711</v>
      </c>
      <c r="J7" s="13" t="s">
        <v>68</v>
      </c>
      <c r="M7" s="13" t="s">
        <v>20</v>
      </c>
      <c r="N7" s="31">
        <v>3.8460000000000001E-2</v>
      </c>
    </row>
    <row r="8" spans="1:21" x14ac:dyDescent="0.2">
      <c r="E8" s="13" t="s">
        <v>69</v>
      </c>
      <c r="F8" s="13" t="s">
        <v>70</v>
      </c>
      <c r="I8" s="13">
        <v>1731</v>
      </c>
      <c r="J8" s="13" t="s">
        <v>71</v>
      </c>
    </row>
    <row r="9" spans="1:21" x14ac:dyDescent="0.2">
      <c r="E9" s="13" t="s">
        <v>72</v>
      </c>
      <c r="F9" s="13" t="s">
        <v>73</v>
      </c>
      <c r="I9" s="13">
        <v>1740</v>
      </c>
      <c r="J9" s="13" t="s">
        <v>74</v>
      </c>
    </row>
    <row r="10" spans="1:21" x14ac:dyDescent="0.2">
      <c r="E10" s="13" t="s">
        <v>75</v>
      </c>
      <c r="F10" s="13" t="s">
        <v>76</v>
      </c>
      <c r="I10" s="13">
        <v>1750</v>
      </c>
      <c r="J10" s="13" t="s">
        <v>77</v>
      </c>
    </row>
    <row r="11" spans="1:21" x14ac:dyDescent="0.2">
      <c r="E11" s="13" t="s">
        <v>78</v>
      </c>
      <c r="F11" s="13" t="s">
        <v>79</v>
      </c>
      <c r="I11" s="13">
        <v>1761</v>
      </c>
      <c r="J11" s="13" t="s">
        <v>80</v>
      </c>
    </row>
    <row r="12" spans="1:21" x14ac:dyDescent="0.2">
      <c r="E12" s="13" t="s">
        <v>81</v>
      </c>
      <c r="F12" s="13" t="s">
        <v>82</v>
      </c>
      <c r="I12" s="13">
        <v>1771</v>
      </c>
      <c r="J12" s="13" t="s">
        <v>83</v>
      </c>
    </row>
    <row r="13" spans="1:21" x14ac:dyDescent="0.2">
      <c r="E13" s="13" t="s">
        <v>84</v>
      </c>
      <c r="F13" s="13" t="s">
        <v>85</v>
      </c>
      <c r="I13" s="13">
        <v>1799</v>
      </c>
      <c r="J13" s="13" t="s">
        <v>86</v>
      </c>
    </row>
    <row r="14" spans="1:21" x14ac:dyDescent="0.2">
      <c r="E14" s="13" t="s">
        <v>87</v>
      </c>
      <c r="F14" s="13" t="s">
        <v>88</v>
      </c>
      <c r="I14" s="13">
        <v>2741</v>
      </c>
      <c r="J14" s="13" t="s">
        <v>89</v>
      </c>
    </row>
    <row r="15" spans="1:21" x14ac:dyDescent="0.2">
      <c r="E15" s="13" t="s">
        <v>90</v>
      </c>
      <c r="F15" s="13" t="s">
        <v>91</v>
      </c>
      <c r="I15" s="13">
        <v>2791</v>
      </c>
      <c r="J15" s="13" t="s">
        <v>92</v>
      </c>
    </row>
    <row r="16" spans="1:21" x14ac:dyDescent="0.2">
      <c r="E16" s="13" t="s">
        <v>93</v>
      </c>
      <c r="F16" s="13" t="s">
        <v>94</v>
      </c>
      <c r="I16" s="13">
        <v>2842</v>
      </c>
      <c r="J16" s="13" t="s">
        <v>95</v>
      </c>
    </row>
    <row r="17" spans="5:10" x14ac:dyDescent="0.2">
      <c r="E17" s="13" t="s">
        <v>96</v>
      </c>
      <c r="F17" s="13" t="s">
        <v>97</v>
      </c>
      <c r="I17" s="13">
        <v>3366</v>
      </c>
      <c r="J17" s="13" t="s">
        <v>98</v>
      </c>
    </row>
    <row r="18" spans="5:10" x14ac:dyDescent="0.2">
      <c r="E18" s="13" t="s">
        <v>99</v>
      </c>
      <c r="F18" s="13" t="s">
        <v>100</v>
      </c>
      <c r="I18" s="13">
        <v>3389</v>
      </c>
      <c r="J18" s="13" t="s">
        <v>101</v>
      </c>
    </row>
    <row r="19" spans="5:10" x14ac:dyDescent="0.2">
      <c r="E19" s="13" t="s">
        <v>102</v>
      </c>
      <c r="F19" s="13" t="s">
        <v>103</v>
      </c>
      <c r="I19" s="13">
        <v>3501</v>
      </c>
      <c r="J19" s="13" t="s">
        <v>104</v>
      </c>
    </row>
    <row r="20" spans="5:10" x14ac:dyDescent="0.2">
      <c r="E20" s="13" t="s">
        <v>105</v>
      </c>
      <c r="F20" s="13" t="s">
        <v>106</v>
      </c>
      <c r="I20" s="13">
        <v>3502</v>
      </c>
      <c r="J20" s="13" t="s">
        <v>107</v>
      </c>
    </row>
    <row r="21" spans="5:10" ht="15.75" customHeight="1" x14ac:dyDescent="0.2">
      <c r="E21" s="13" t="s">
        <v>108</v>
      </c>
      <c r="F21" s="13" t="s">
        <v>109</v>
      </c>
      <c r="I21" s="13">
        <v>3504</v>
      </c>
      <c r="J21" s="13" t="s">
        <v>110</v>
      </c>
    </row>
    <row r="22" spans="5:10" ht="15.75" customHeight="1" x14ac:dyDescent="0.2">
      <c r="E22" s="13" t="s">
        <v>111</v>
      </c>
      <c r="F22" s="13" t="s">
        <v>112</v>
      </c>
      <c r="I22" s="13">
        <v>3508</v>
      </c>
      <c r="J22" s="13" t="s">
        <v>113</v>
      </c>
    </row>
    <row r="23" spans="5:10" ht="15.75" customHeight="1" x14ac:dyDescent="0.2">
      <c r="E23" s="13" t="s">
        <v>114</v>
      </c>
      <c r="F23" s="13" t="s">
        <v>115</v>
      </c>
      <c r="I23" s="13">
        <v>3510</v>
      </c>
      <c r="J23" s="13" t="s">
        <v>116</v>
      </c>
    </row>
    <row r="24" spans="5:10" ht="15.75" customHeight="1" x14ac:dyDescent="0.2">
      <c r="E24" s="13" t="s">
        <v>117</v>
      </c>
      <c r="F24" s="13" t="s">
        <v>118</v>
      </c>
      <c r="I24" s="13">
        <v>3511</v>
      </c>
      <c r="J24" s="13" t="s">
        <v>119</v>
      </c>
    </row>
    <row r="25" spans="5:10" ht="15.75" customHeight="1" x14ac:dyDescent="0.2">
      <c r="E25" s="13" t="s">
        <v>120</v>
      </c>
      <c r="F25" s="13" t="s">
        <v>121</v>
      </c>
      <c r="I25" s="13">
        <v>3515</v>
      </c>
      <c r="J25" s="13" t="s">
        <v>122</v>
      </c>
    </row>
    <row r="26" spans="5:10" ht="15.75" customHeight="1" x14ac:dyDescent="0.2">
      <c r="E26" s="13" t="s">
        <v>123</v>
      </c>
      <c r="F26" s="13" t="s">
        <v>124</v>
      </c>
      <c r="I26" s="13">
        <v>3516</v>
      </c>
      <c r="J26" s="13" t="s">
        <v>125</v>
      </c>
    </row>
    <row r="27" spans="5:10" ht="15.75" customHeight="1" x14ac:dyDescent="0.2">
      <c r="E27" s="13" t="s">
        <v>126</v>
      </c>
      <c r="F27" s="13" t="s">
        <v>127</v>
      </c>
      <c r="I27" s="13">
        <v>3528</v>
      </c>
      <c r="J27" s="13" t="s">
        <v>128</v>
      </c>
    </row>
    <row r="28" spans="5:10" ht="15.75" customHeight="1" x14ac:dyDescent="0.2">
      <c r="E28" s="13" t="s">
        <v>129</v>
      </c>
      <c r="F28" s="13" t="s">
        <v>130</v>
      </c>
      <c r="I28" s="13">
        <v>3552</v>
      </c>
      <c r="J28" s="13" t="s">
        <v>131</v>
      </c>
    </row>
    <row r="29" spans="5:10" ht="15.75" customHeight="1" x14ac:dyDescent="0.2">
      <c r="E29" s="13" t="s">
        <v>132</v>
      </c>
      <c r="F29" s="13" t="s">
        <v>133</v>
      </c>
      <c r="I29" s="13">
        <v>3562</v>
      </c>
      <c r="J29" s="13" t="s">
        <v>134</v>
      </c>
    </row>
    <row r="30" spans="5:10" ht="15.75" customHeight="1" x14ac:dyDescent="0.2">
      <c r="E30" s="13" t="s">
        <v>135</v>
      </c>
      <c r="F30" s="13" t="s">
        <v>136</v>
      </c>
      <c r="I30" s="13">
        <v>3565</v>
      </c>
      <c r="J30" s="13" t="s">
        <v>137</v>
      </c>
    </row>
    <row r="31" spans="5:10" ht="15.75" customHeight="1" x14ac:dyDescent="0.2">
      <c r="E31" s="13" t="s">
        <v>138</v>
      </c>
      <c r="F31" s="13" t="s">
        <v>139</v>
      </c>
      <c r="I31" s="13">
        <v>3583</v>
      </c>
      <c r="J31" s="13" t="s">
        <v>140</v>
      </c>
    </row>
    <row r="32" spans="5:10" ht="15.75" customHeight="1" x14ac:dyDescent="0.2">
      <c r="E32" s="13" t="s">
        <v>141</v>
      </c>
      <c r="F32" s="13" t="s">
        <v>142</v>
      </c>
      <c r="I32" s="13">
        <v>3590</v>
      </c>
      <c r="J32" s="13" t="s">
        <v>143</v>
      </c>
    </row>
    <row r="33" spans="5:10" ht="15.75" customHeight="1" x14ac:dyDescent="0.2">
      <c r="E33" s="13" t="s">
        <v>144</v>
      </c>
      <c r="F33" s="13" t="s">
        <v>145</v>
      </c>
      <c r="I33" s="13">
        <v>3591</v>
      </c>
      <c r="J33" s="13" t="s">
        <v>146</v>
      </c>
    </row>
    <row r="34" spans="5:10" ht="15.75" customHeight="1" x14ac:dyDescent="0.2">
      <c r="E34" s="13" t="s">
        <v>147</v>
      </c>
      <c r="F34" s="13" t="s">
        <v>148</v>
      </c>
      <c r="I34" s="13">
        <v>3597</v>
      </c>
      <c r="J34" s="13" t="s">
        <v>149</v>
      </c>
    </row>
    <row r="35" spans="5:10" ht="15.75" customHeight="1" x14ac:dyDescent="0.2">
      <c r="E35" s="13" t="s">
        <v>150</v>
      </c>
      <c r="F35" s="13" t="s">
        <v>151</v>
      </c>
      <c r="I35" s="13">
        <v>3604</v>
      </c>
      <c r="J35" s="13" t="s">
        <v>152</v>
      </c>
    </row>
    <row r="36" spans="5:10" ht="15.75" customHeight="1" x14ac:dyDescent="0.2">
      <c r="E36" s="13" t="s">
        <v>153</v>
      </c>
      <c r="F36" s="13" t="s">
        <v>154</v>
      </c>
      <c r="I36" s="13">
        <v>3613</v>
      </c>
      <c r="J36" s="13" t="s">
        <v>155</v>
      </c>
    </row>
    <row r="37" spans="5:10" ht="15.75" customHeight="1" x14ac:dyDescent="0.2">
      <c r="E37" s="13" t="s">
        <v>156</v>
      </c>
      <c r="F37" s="13" t="s">
        <v>157</v>
      </c>
      <c r="I37" s="13">
        <v>3614</v>
      </c>
      <c r="J37" s="13" t="s">
        <v>158</v>
      </c>
    </row>
    <row r="38" spans="5:10" ht="15.75" customHeight="1" x14ac:dyDescent="0.2">
      <c r="E38" s="13" t="s">
        <v>159</v>
      </c>
      <c r="F38" s="13" t="s">
        <v>160</v>
      </c>
      <c r="I38" s="13">
        <v>3617</v>
      </c>
      <c r="J38" s="13" t="s">
        <v>161</v>
      </c>
    </row>
    <row r="39" spans="5:10" ht="15.75" customHeight="1" x14ac:dyDescent="0.2">
      <c r="E39" s="13" t="s">
        <v>162</v>
      </c>
      <c r="F39" s="13" t="s">
        <v>163</v>
      </c>
      <c r="I39" s="13">
        <v>3618</v>
      </c>
      <c r="J39" s="13" t="s">
        <v>164</v>
      </c>
    </row>
    <row r="40" spans="5:10" ht="15.75" customHeight="1" x14ac:dyDescent="0.2">
      <c r="E40" s="13" t="s">
        <v>165</v>
      </c>
      <c r="F40" s="13" t="s">
        <v>166</v>
      </c>
      <c r="I40" s="13">
        <v>3631</v>
      </c>
      <c r="J40" s="13" t="s">
        <v>167</v>
      </c>
    </row>
    <row r="41" spans="5:10" ht="15.75" customHeight="1" x14ac:dyDescent="0.2">
      <c r="E41" s="13" t="s">
        <v>168</v>
      </c>
      <c r="F41" s="13" t="s">
        <v>169</v>
      </c>
      <c r="I41" s="13">
        <v>3637</v>
      </c>
      <c r="J41" s="13" t="s">
        <v>170</v>
      </c>
    </row>
    <row r="42" spans="5:10" ht="15.75" customHeight="1" x14ac:dyDescent="0.2">
      <c r="E42" s="13" t="s">
        <v>171</v>
      </c>
      <c r="F42" s="13" t="s">
        <v>172</v>
      </c>
      <c r="I42" s="13">
        <v>3640</v>
      </c>
      <c r="J42" s="13" t="s">
        <v>173</v>
      </c>
    </row>
    <row r="43" spans="5:10" ht="15.75" customHeight="1" x14ac:dyDescent="0.2">
      <c r="E43" s="13" t="s">
        <v>174</v>
      </c>
      <c r="F43" s="13" t="s">
        <v>175</v>
      </c>
      <c r="I43" s="13">
        <v>3644</v>
      </c>
      <c r="J43" s="13" t="s">
        <v>176</v>
      </c>
    </row>
    <row r="44" spans="5:10" ht="15.75" customHeight="1" x14ac:dyDescent="0.2">
      <c r="E44" s="13" t="s">
        <v>177</v>
      </c>
      <c r="F44" s="13" t="s">
        <v>178</v>
      </c>
      <c r="I44" s="13">
        <v>3649</v>
      </c>
      <c r="J44" s="13" t="s">
        <v>179</v>
      </c>
    </row>
    <row r="45" spans="5:10" ht="15.75" customHeight="1" x14ac:dyDescent="0.2">
      <c r="E45" s="13" t="s">
        <v>180</v>
      </c>
      <c r="F45" s="13" t="s">
        <v>181</v>
      </c>
      <c r="I45" s="13">
        <v>3650</v>
      </c>
      <c r="J45" s="13" t="s">
        <v>182</v>
      </c>
    </row>
    <row r="46" spans="5:10" ht="15.75" customHeight="1" x14ac:dyDescent="0.2">
      <c r="E46" s="13" t="s">
        <v>183</v>
      </c>
      <c r="F46" s="13" t="s">
        <v>184</v>
      </c>
      <c r="I46" s="13">
        <v>3660</v>
      </c>
      <c r="J46" s="13" t="s">
        <v>185</v>
      </c>
    </row>
    <row r="47" spans="5:10" ht="15.75" customHeight="1" x14ac:dyDescent="0.2">
      <c r="E47" s="13" t="s">
        <v>186</v>
      </c>
      <c r="F47" s="13" t="s">
        <v>187</v>
      </c>
      <c r="I47" s="13">
        <v>3665</v>
      </c>
      <c r="J47" s="13" t="s">
        <v>188</v>
      </c>
    </row>
    <row r="48" spans="5:10" ht="15.75" customHeight="1" x14ac:dyDescent="0.2">
      <c r="E48" s="13" t="s">
        <v>189</v>
      </c>
      <c r="F48" s="13" t="s">
        <v>190</v>
      </c>
      <c r="I48" s="13">
        <v>3684</v>
      </c>
      <c r="J48" s="13" t="s">
        <v>191</v>
      </c>
    </row>
    <row r="49" spans="5:10" ht="15.75" customHeight="1" x14ac:dyDescent="0.2">
      <c r="E49" s="13" t="s">
        <v>192</v>
      </c>
      <c r="F49" s="13" t="s">
        <v>193</v>
      </c>
      <c r="I49" s="13">
        <v>3685</v>
      </c>
      <c r="J49" s="13" t="s">
        <v>194</v>
      </c>
    </row>
    <row r="50" spans="5:10" ht="15.75" customHeight="1" x14ac:dyDescent="0.2">
      <c r="E50" s="13" t="s">
        <v>195</v>
      </c>
      <c r="F50" s="13" t="s">
        <v>196</v>
      </c>
      <c r="I50" s="13">
        <v>3692</v>
      </c>
      <c r="J50" s="13" t="s">
        <v>197</v>
      </c>
    </row>
    <row r="51" spans="5:10" ht="15.75" customHeight="1" x14ac:dyDescent="0.2">
      <c r="E51" s="13" t="s">
        <v>198</v>
      </c>
      <c r="F51" s="13" t="s">
        <v>199</v>
      </c>
      <c r="I51" s="13">
        <v>3694</v>
      </c>
      <c r="J51" s="13" t="s">
        <v>200</v>
      </c>
    </row>
    <row r="52" spans="5:10" ht="15.75" customHeight="1" x14ac:dyDescent="0.2">
      <c r="I52" s="13">
        <v>3695</v>
      </c>
      <c r="J52" s="13" t="s">
        <v>201</v>
      </c>
    </row>
    <row r="53" spans="5:10" ht="15.75" customHeight="1" x14ac:dyDescent="0.2">
      <c r="I53" s="13">
        <v>3700</v>
      </c>
      <c r="J53" s="13" t="s">
        <v>202</v>
      </c>
    </row>
    <row r="54" spans="5:10" ht="15.75" customHeight="1" x14ac:dyDescent="0.2">
      <c r="I54" s="13">
        <v>3706</v>
      </c>
      <c r="J54" s="13" t="s">
        <v>203</v>
      </c>
    </row>
    <row r="55" spans="5:10" ht="15.75" customHeight="1" x14ac:dyDescent="0.2">
      <c r="I55" s="13">
        <v>3709</v>
      </c>
      <c r="J55" s="13" t="s">
        <v>204</v>
      </c>
    </row>
    <row r="56" spans="5:10" ht="15.75" customHeight="1" x14ac:dyDescent="0.2">
      <c r="I56" s="13">
        <v>3722</v>
      </c>
      <c r="J56" s="13" t="s">
        <v>205</v>
      </c>
    </row>
    <row r="57" spans="5:10" ht="15.75" customHeight="1" x14ac:dyDescent="0.2">
      <c r="I57" s="13">
        <v>3739</v>
      </c>
      <c r="J57" s="13" t="s">
        <v>206</v>
      </c>
    </row>
    <row r="58" spans="5:10" ht="15.75" customHeight="1" x14ac:dyDescent="0.2">
      <c r="I58" s="13">
        <v>3751</v>
      </c>
      <c r="J58" s="13" t="s">
        <v>207</v>
      </c>
    </row>
    <row r="59" spans="5:10" ht="15.75" customHeight="1" x14ac:dyDescent="0.2">
      <c r="I59" s="13">
        <v>3772</v>
      </c>
      <c r="J59" s="13" t="s">
        <v>208</v>
      </c>
    </row>
    <row r="60" spans="5:10" ht="15.75" customHeight="1" x14ac:dyDescent="0.2">
      <c r="I60" s="13">
        <v>3812</v>
      </c>
      <c r="J60" s="13" t="s">
        <v>209</v>
      </c>
    </row>
    <row r="61" spans="5:10" ht="15.75" customHeight="1" x14ac:dyDescent="0.2">
      <c r="I61" s="13">
        <v>3816</v>
      </c>
      <c r="J61" s="13" t="s">
        <v>210</v>
      </c>
    </row>
    <row r="62" spans="5:10" ht="15.75" customHeight="1" x14ac:dyDescent="0.2">
      <c r="I62" s="13">
        <v>3818</v>
      </c>
      <c r="J62" s="13" t="s">
        <v>211</v>
      </c>
    </row>
    <row r="63" spans="5:10" ht="15.75" customHeight="1" x14ac:dyDescent="0.2">
      <c r="I63" s="13">
        <v>3829</v>
      </c>
      <c r="J63" s="13" t="s">
        <v>212</v>
      </c>
    </row>
    <row r="64" spans="5:10" ht="15.75" customHeight="1" x14ac:dyDescent="0.2">
      <c r="I64" s="13">
        <v>3832</v>
      </c>
      <c r="J64" s="13" t="s">
        <v>213</v>
      </c>
    </row>
    <row r="65" spans="9:10" ht="15.75" customHeight="1" x14ac:dyDescent="0.2">
      <c r="I65" s="13">
        <v>4111</v>
      </c>
      <c r="J65" s="13" t="s">
        <v>214</v>
      </c>
    </row>
    <row r="66" spans="9:10" ht="15.75" customHeight="1" x14ac:dyDescent="0.2">
      <c r="I66" s="13">
        <v>4112</v>
      </c>
      <c r="J66" s="13" t="s">
        <v>215</v>
      </c>
    </row>
    <row r="67" spans="9:10" ht="15.75" customHeight="1" x14ac:dyDescent="0.2">
      <c r="I67" s="13">
        <v>4119</v>
      </c>
      <c r="J67" s="13" t="s">
        <v>216</v>
      </c>
    </row>
    <row r="68" spans="9:10" ht="15.75" customHeight="1" x14ac:dyDescent="0.2">
      <c r="I68" s="13">
        <v>4121</v>
      </c>
      <c r="J68" s="13" t="s">
        <v>217</v>
      </c>
    </row>
    <row r="69" spans="9:10" ht="15.75" customHeight="1" x14ac:dyDescent="0.2">
      <c r="I69" s="13">
        <v>4131</v>
      </c>
      <c r="J69" s="13" t="s">
        <v>218</v>
      </c>
    </row>
    <row r="70" spans="9:10" ht="15.75" customHeight="1" x14ac:dyDescent="0.2">
      <c r="I70" s="13">
        <v>4214</v>
      </c>
      <c r="J70" s="13" t="s">
        <v>219</v>
      </c>
    </row>
    <row r="71" spans="9:10" ht="15.75" customHeight="1" x14ac:dyDescent="0.2">
      <c r="I71" s="13">
        <v>4215</v>
      </c>
      <c r="J71" s="13" t="s">
        <v>220</v>
      </c>
    </row>
    <row r="72" spans="9:10" ht="15.75" customHeight="1" x14ac:dyDescent="0.2">
      <c r="I72" s="13">
        <v>4225</v>
      </c>
      <c r="J72" s="13" t="s">
        <v>221</v>
      </c>
    </row>
    <row r="73" spans="9:10" ht="15.75" customHeight="1" x14ac:dyDescent="0.2">
      <c r="I73" s="13">
        <v>4457</v>
      </c>
      <c r="J73" s="13" t="s">
        <v>222</v>
      </c>
    </row>
    <row r="74" spans="9:10" ht="15.75" customHeight="1" x14ac:dyDescent="0.2">
      <c r="I74" s="13">
        <v>4468</v>
      </c>
      <c r="J74" s="13" t="s">
        <v>223</v>
      </c>
    </row>
    <row r="75" spans="9:10" ht="15.75" customHeight="1" x14ac:dyDescent="0.2">
      <c r="I75" s="13">
        <v>4511</v>
      </c>
      <c r="J75" s="13" t="s">
        <v>224</v>
      </c>
    </row>
    <row r="76" spans="9:10" ht="15.75" customHeight="1" x14ac:dyDescent="0.2">
      <c r="I76" s="13">
        <v>4722</v>
      </c>
      <c r="J76" s="13" t="s">
        <v>225</v>
      </c>
    </row>
    <row r="77" spans="9:10" ht="15.75" customHeight="1" x14ac:dyDescent="0.2">
      <c r="I77" s="13">
        <v>4724</v>
      </c>
      <c r="J77" s="13" t="s">
        <v>226</v>
      </c>
    </row>
    <row r="78" spans="9:10" ht="15.75" customHeight="1" x14ac:dyDescent="0.2">
      <c r="I78" s="13">
        <v>4784</v>
      </c>
      <c r="J78" s="13" t="s">
        <v>227</v>
      </c>
    </row>
    <row r="79" spans="9:10" ht="15.75" customHeight="1" x14ac:dyDescent="0.2">
      <c r="I79" s="13">
        <v>4789</v>
      </c>
      <c r="J79" s="13" t="s">
        <v>228</v>
      </c>
    </row>
    <row r="80" spans="9:10" ht="15.75" customHeight="1" x14ac:dyDescent="0.2">
      <c r="I80" s="13">
        <v>4812</v>
      </c>
      <c r="J80" s="13" t="s">
        <v>229</v>
      </c>
    </row>
    <row r="81" spans="9:10" ht="15.75" customHeight="1" x14ac:dyDescent="0.2">
      <c r="I81" s="13">
        <v>4814</v>
      </c>
      <c r="J81" s="13" t="s">
        <v>230</v>
      </c>
    </row>
    <row r="82" spans="9:10" ht="15.75" customHeight="1" x14ac:dyDescent="0.2">
      <c r="I82" s="13">
        <v>4816</v>
      </c>
      <c r="J82" s="13" t="s">
        <v>231</v>
      </c>
    </row>
    <row r="83" spans="9:10" ht="15.75" customHeight="1" x14ac:dyDescent="0.2">
      <c r="I83" s="13">
        <v>4899</v>
      </c>
      <c r="J83" s="13" t="s">
        <v>232</v>
      </c>
    </row>
    <row r="84" spans="9:10" ht="15.75" customHeight="1" x14ac:dyDescent="0.2">
      <c r="I84" s="13">
        <v>4900</v>
      </c>
      <c r="J84" s="13" t="s">
        <v>233</v>
      </c>
    </row>
    <row r="85" spans="9:10" ht="15.75" customHeight="1" x14ac:dyDescent="0.2">
      <c r="I85" s="13">
        <v>5013</v>
      </c>
      <c r="J85" s="13" t="s">
        <v>234</v>
      </c>
    </row>
    <row r="86" spans="9:10" ht="15.75" customHeight="1" x14ac:dyDescent="0.2">
      <c r="I86" s="13">
        <v>5021</v>
      </c>
      <c r="J86" s="13" t="s">
        <v>235</v>
      </c>
    </row>
    <row r="87" spans="9:10" ht="15.75" customHeight="1" x14ac:dyDescent="0.2">
      <c r="I87" s="13">
        <v>5039</v>
      </c>
      <c r="J87" s="13" t="s">
        <v>236</v>
      </c>
    </row>
    <row r="88" spans="9:10" ht="15.75" customHeight="1" x14ac:dyDescent="0.2">
      <c r="I88" s="13">
        <v>5044</v>
      </c>
      <c r="J88" s="13" t="s">
        <v>237</v>
      </c>
    </row>
    <row r="89" spans="9:10" ht="15.75" customHeight="1" x14ac:dyDescent="0.2">
      <c r="I89" s="13">
        <v>5045</v>
      </c>
      <c r="J89" s="13" t="s">
        <v>238</v>
      </c>
    </row>
    <row r="90" spans="9:10" ht="15.75" customHeight="1" x14ac:dyDescent="0.2">
      <c r="I90" s="13">
        <v>5046</v>
      </c>
      <c r="J90" s="13" t="s">
        <v>239</v>
      </c>
    </row>
    <row r="91" spans="9:10" ht="15.75" customHeight="1" x14ac:dyDescent="0.2">
      <c r="I91" s="13">
        <v>5047</v>
      </c>
      <c r="J91" s="13" t="s">
        <v>240</v>
      </c>
    </row>
    <row r="92" spans="9:10" ht="15.75" customHeight="1" x14ac:dyDescent="0.2">
      <c r="I92" s="13">
        <v>5051</v>
      </c>
      <c r="J92" s="13" t="s">
        <v>241</v>
      </c>
    </row>
    <row r="93" spans="9:10" ht="15.75" customHeight="1" x14ac:dyDescent="0.2">
      <c r="I93" s="13">
        <v>5065</v>
      </c>
      <c r="J93" s="13" t="s">
        <v>242</v>
      </c>
    </row>
    <row r="94" spans="9:10" ht="15.75" customHeight="1" x14ac:dyDescent="0.2">
      <c r="I94" s="13">
        <v>5072</v>
      </c>
      <c r="J94" s="13" t="s">
        <v>243</v>
      </c>
    </row>
    <row r="95" spans="9:10" ht="15.75" customHeight="1" x14ac:dyDescent="0.2">
      <c r="I95" s="13">
        <v>5074</v>
      </c>
      <c r="J95" s="13" t="s">
        <v>244</v>
      </c>
    </row>
    <row r="96" spans="9:10" ht="15.75" customHeight="1" x14ac:dyDescent="0.2">
      <c r="I96" s="13">
        <v>5085</v>
      </c>
      <c r="J96" s="13" t="s">
        <v>245</v>
      </c>
    </row>
    <row r="97" spans="9:10" ht="15.75" customHeight="1" x14ac:dyDescent="0.2">
      <c r="I97" s="13">
        <v>5094</v>
      </c>
      <c r="J97" s="13" t="s">
        <v>246</v>
      </c>
    </row>
    <row r="98" spans="9:10" ht="15.75" customHeight="1" x14ac:dyDescent="0.2">
      <c r="I98" s="13">
        <v>5099</v>
      </c>
      <c r="J98" s="13" t="s">
        <v>247</v>
      </c>
    </row>
    <row r="99" spans="9:10" ht="15.75" customHeight="1" x14ac:dyDescent="0.2">
      <c r="I99" s="13">
        <v>5111</v>
      </c>
      <c r="J99" s="13" t="s">
        <v>248</v>
      </c>
    </row>
    <row r="100" spans="9:10" ht="15.75" customHeight="1" x14ac:dyDescent="0.2">
      <c r="I100" s="13">
        <v>5122</v>
      </c>
      <c r="J100" s="13" t="s">
        <v>249</v>
      </c>
    </row>
    <row r="101" spans="9:10" ht="15.75" customHeight="1" x14ac:dyDescent="0.2">
      <c r="I101" s="13">
        <v>5131</v>
      </c>
      <c r="J101" s="13" t="s">
        <v>250</v>
      </c>
    </row>
    <row r="102" spans="9:10" ht="15.75" customHeight="1" x14ac:dyDescent="0.2">
      <c r="I102" s="13">
        <v>5137</v>
      </c>
      <c r="J102" s="13" t="s">
        <v>251</v>
      </c>
    </row>
    <row r="103" spans="9:10" ht="15.75" customHeight="1" x14ac:dyDescent="0.2">
      <c r="I103" s="13">
        <v>5139</v>
      </c>
      <c r="J103" s="13" t="s">
        <v>252</v>
      </c>
    </row>
    <row r="104" spans="9:10" ht="15.75" customHeight="1" x14ac:dyDescent="0.2">
      <c r="I104" s="13">
        <v>5169</v>
      </c>
      <c r="J104" s="13" t="s">
        <v>253</v>
      </c>
    </row>
    <row r="105" spans="9:10" ht="15.75" customHeight="1" x14ac:dyDescent="0.2">
      <c r="I105" s="13">
        <v>5172</v>
      </c>
      <c r="J105" s="13" t="s">
        <v>254</v>
      </c>
    </row>
    <row r="106" spans="9:10" ht="15.75" customHeight="1" x14ac:dyDescent="0.2">
      <c r="I106" s="13">
        <v>5192</v>
      </c>
      <c r="J106" s="13" t="s">
        <v>255</v>
      </c>
    </row>
    <row r="107" spans="9:10" ht="15.75" customHeight="1" x14ac:dyDescent="0.2">
      <c r="I107" s="13">
        <v>5193</v>
      </c>
      <c r="J107" s="13" t="s">
        <v>256</v>
      </c>
    </row>
    <row r="108" spans="9:10" ht="15.75" customHeight="1" x14ac:dyDescent="0.2">
      <c r="I108" s="13">
        <v>5198</v>
      </c>
      <c r="J108" s="13" t="s">
        <v>257</v>
      </c>
    </row>
    <row r="109" spans="9:10" ht="15.75" customHeight="1" x14ac:dyDescent="0.2">
      <c r="I109" s="13">
        <v>5199</v>
      </c>
      <c r="J109" s="13" t="s">
        <v>258</v>
      </c>
    </row>
    <row r="110" spans="9:10" ht="15.75" customHeight="1" x14ac:dyDescent="0.2">
      <c r="I110" s="13">
        <v>5200</v>
      </c>
      <c r="J110" s="13" t="s">
        <v>259</v>
      </c>
    </row>
    <row r="111" spans="9:10" ht="15.75" customHeight="1" x14ac:dyDescent="0.2">
      <c r="I111" s="13">
        <v>5211</v>
      </c>
      <c r="J111" s="13" t="s">
        <v>260</v>
      </c>
    </row>
    <row r="112" spans="9:10" ht="15.75" customHeight="1" x14ac:dyDescent="0.2">
      <c r="I112" s="13">
        <v>5231</v>
      </c>
      <c r="J112" s="13" t="s">
        <v>261</v>
      </c>
    </row>
    <row r="113" spans="9:10" ht="15.75" customHeight="1" x14ac:dyDescent="0.2">
      <c r="I113" s="13">
        <v>5251</v>
      </c>
      <c r="J113" s="13" t="s">
        <v>262</v>
      </c>
    </row>
    <row r="114" spans="9:10" ht="15.75" customHeight="1" x14ac:dyDescent="0.2">
      <c r="I114" s="13">
        <v>5261</v>
      </c>
      <c r="J114" s="13" t="s">
        <v>263</v>
      </c>
    </row>
    <row r="115" spans="9:10" ht="15.75" customHeight="1" x14ac:dyDescent="0.2">
      <c r="I115" s="13">
        <v>5271</v>
      </c>
      <c r="J115" s="13" t="s">
        <v>264</v>
      </c>
    </row>
    <row r="116" spans="9:10" ht="15.75" customHeight="1" x14ac:dyDescent="0.2">
      <c r="I116" s="13">
        <v>5300</v>
      </c>
      <c r="J116" s="13" t="s">
        <v>265</v>
      </c>
    </row>
    <row r="117" spans="9:10" ht="15.75" customHeight="1" x14ac:dyDescent="0.2">
      <c r="I117" s="13">
        <v>5310</v>
      </c>
      <c r="J117" s="13" t="s">
        <v>266</v>
      </c>
    </row>
    <row r="118" spans="9:10" ht="15.75" customHeight="1" x14ac:dyDescent="0.2">
      <c r="I118" s="13">
        <v>5311</v>
      </c>
      <c r="J118" s="13" t="s">
        <v>267</v>
      </c>
    </row>
    <row r="119" spans="9:10" ht="15.75" customHeight="1" x14ac:dyDescent="0.2">
      <c r="I119" s="13">
        <v>5331</v>
      </c>
      <c r="J119" s="13" t="s">
        <v>268</v>
      </c>
    </row>
    <row r="120" spans="9:10" ht="15.75" customHeight="1" x14ac:dyDescent="0.2">
      <c r="I120" s="13">
        <v>5399</v>
      </c>
      <c r="J120" s="13" t="s">
        <v>269</v>
      </c>
    </row>
    <row r="121" spans="9:10" ht="15.75" customHeight="1" x14ac:dyDescent="0.2">
      <c r="I121" s="13">
        <v>5411</v>
      </c>
      <c r="J121" s="13" t="s">
        <v>270</v>
      </c>
    </row>
    <row r="122" spans="9:10" ht="15.75" customHeight="1" x14ac:dyDescent="0.2">
      <c r="I122" s="13">
        <v>5422</v>
      </c>
      <c r="J122" s="13" t="s">
        <v>271</v>
      </c>
    </row>
    <row r="123" spans="9:10" ht="15.75" customHeight="1" x14ac:dyDescent="0.2">
      <c r="I123" s="13">
        <v>5441</v>
      </c>
      <c r="J123" s="13" t="s">
        <v>272</v>
      </c>
    </row>
    <row r="124" spans="9:10" ht="15.75" customHeight="1" x14ac:dyDescent="0.2">
      <c r="I124" s="13">
        <v>5451</v>
      </c>
      <c r="J124" s="13" t="s">
        <v>273</v>
      </c>
    </row>
    <row r="125" spans="9:10" ht="15.75" customHeight="1" x14ac:dyDescent="0.2">
      <c r="I125" s="13">
        <v>5462</v>
      </c>
      <c r="J125" s="13" t="s">
        <v>274</v>
      </c>
    </row>
    <row r="126" spans="9:10" ht="15.75" customHeight="1" x14ac:dyDescent="0.2">
      <c r="I126" s="13">
        <v>5499</v>
      </c>
      <c r="J126" s="13" t="s">
        <v>275</v>
      </c>
    </row>
    <row r="127" spans="9:10" ht="15.75" customHeight="1" x14ac:dyDescent="0.2">
      <c r="I127" s="13">
        <v>5511</v>
      </c>
      <c r="J127" s="13" t="s">
        <v>276</v>
      </c>
    </row>
    <row r="128" spans="9:10" ht="15.75" customHeight="1" x14ac:dyDescent="0.2">
      <c r="I128" s="13">
        <v>5521</v>
      </c>
      <c r="J128" s="13" t="s">
        <v>277</v>
      </c>
    </row>
    <row r="129" spans="9:10" ht="15.75" customHeight="1" x14ac:dyDescent="0.2">
      <c r="I129" s="13">
        <v>5532</v>
      </c>
      <c r="J129" s="13" t="s">
        <v>278</v>
      </c>
    </row>
    <row r="130" spans="9:10" ht="15.75" customHeight="1" x14ac:dyDescent="0.2">
      <c r="I130" s="13">
        <v>5533</v>
      </c>
      <c r="J130" s="13" t="s">
        <v>279</v>
      </c>
    </row>
    <row r="131" spans="9:10" ht="15.75" customHeight="1" x14ac:dyDescent="0.2">
      <c r="I131" s="13">
        <v>5541</v>
      </c>
      <c r="J131" s="13" t="s">
        <v>280</v>
      </c>
    </row>
    <row r="132" spans="9:10" ht="15.75" customHeight="1" x14ac:dyDescent="0.2">
      <c r="I132" s="13">
        <v>5551</v>
      </c>
      <c r="J132" s="13" t="s">
        <v>281</v>
      </c>
    </row>
    <row r="133" spans="9:10" ht="15.75" customHeight="1" x14ac:dyDescent="0.2">
      <c r="I133" s="13">
        <v>5561</v>
      </c>
      <c r="J133" s="13" t="s">
        <v>282</v>
      </c>
    </row>
    <row r="134" spans="9:10" ht="15.75" customHeight="1" x14ac:dyDescent="0.2">
      <c r="I134" s="13">
        <v>5571</v>
      </c>
      <c r="J134" s="13" t="s">
        <v>283</v>
      </c>
    </row>
    <row r="135" spans="9:10" ht="15.75" customHeight="1" x14ac:dyDescent="0.2">
      <c r="I135" s="13">
        <v>5598</v>
      </c>
      <c r="J135" s="13" t="s">
        <v>284</v>
      </c>
    </row>
    <row r="136" spans="9:10" ht="15.75" customHeight="1" x14ac:dyDescent="0.2">
      <c r="I136" s="13">
        <v>5599</v>
      </c>
      <c r="J136" s="13" t="s">
        <v>285</v>
      </c>
    </row>
    <row r="137" spans="9:10" ht="15.75" customHeight="1" x14ac:dyDescent="0.2">
      <c r="I137" s="13">
        <v>5611</v>
      </c>
      <c r="J137" s="13" t="s">
        <v>286</v>
      </c>
    </row>
    <row r="138" spans="9:10" ht="15.75" customHeight="1" x14ac:dyDescent="0.2">
      <c r="I138" s="13">
        <v>5621</v>
      </c>
      <c r="J138" s="13" t="s">
        <v>287</v>
      </c>
    </row>
    <row r="139" spans="9:10" ht="15.75" customHeight="1" x14ac:dyDescent="0.2">
      <c r="I139" s="13">
        <v>5631</v>
      </c>
      <c r="J139" s="13" t="s">
        <v>288</v>
      </c>
    </row>
    <row r="140" spans="9:10" ht="15.75" customHeight="1" x14ac:dyDescent="0.2">
      <c r="I140" s="13">
        <v>5641</v>
      </c>
      <c r="J140" s="13" t="s">
        <v>289</v>
      </c>
    </row>
    <row r="141" spans="9:10" ht="15.75" customHeight="1" x14ac:dyDescent="0.2">
      <c r="I141" s="13">
        <v>5651</v>
      </c>
      <c r="J141" s="13" t="s">
        <v>290</v>
      </c>
    </row>
    <row r="142" spans="9:10" ht="15.75" customHeight="1" x14ac:dyDescent="0.2">
      <c r="I142" s="13">
        <v>5655</v>
      </c>
      <c r="J142" s="13" t="s">
        <v>291</v>
      </c>
    </row>
    <row r="143" spans="9:10" ht="15.75" customHeight="1" x14ac:dyDescent="0.2">
      <c r="I143" s="13">
        <v>5661</v>
      </c>
      <c r="J143" s="13" t="s">
        <v>292</v>
      </c>
    </row>
    <row r="144" spans="9:10" ht="15.75" customHeight="1" x14ac:dyDescent="0.2">
      <c r="I144" s="13">
        <v>5681</v>
      </c>
      <c r="J144" s="13" t="s">
        <v>293</v>
      </c>
    </row>
    <row r="145" spans="9:10" ht="15.75" customHeight="1" x14ac:dyDescent="0.2">
      <c r="I145" s="13">
        <v>5691</v>
      </c>
      <c r="J145" s="13" t="s">
        <v>294</v>
      </c>
    </row>
    <row r="146" spans="9:10" ht="15.75" customHeight="1" x14ac:dyDescent="0.2">
      <c r="I146" s="13">
        <v>5697</v>
      </c>
      <c r="J146" s="13" t="s">
        <v>295</v>
      </c>
    </row>
    <row r="147" spans="9:10" ht="15.75" customHeight="1" x14ac:dyDescent="0.2">
      <c r="I147" s="13">
        <v>5698</v>
      </c>
      <c r="J147" s="13" t="s">
        <v>296</v>
      </c>
    </row>
    <row r="148" spans="9:10" ht="15.75" customHeight="1" x14ac:dyDescent="0.2">
      <c r="I148" s="13">
        <v>5699</v>
      </c>
      <c r="J148" s="13" t="s">
        <v>297</v>
      </c>
    </row>
    <row r="149" spans="9:10" ht="15.75" customHeight="1" x14ac:dyDescent="0.2">
      <c r="I149" s="13">
        <v>5712</v>
      </c>
      <c r="J149" s="13" t="s">
        <v>298</v>
      </c>
    </row>
    <row r="150" spans="9:10" ht="15.75" customHeight="1" x14ac:dyDescent="0.2">
      <c r="I150" s="13">
        <v>5713</v>
      </c>
      <c r="J150" s="13" t="s">
        <v>299</v>
      </c>
    </row>
    <row r="151" spans="9:10" ht="15.75" customHeight="1" x14ac:dyDescent="0.2">
      <c r="I151" s="13">
        <v>5714</v>
      </c>
      <c r="J151" s="13" t="s">
        <v>300</v>
      </c>
    </row>
    <row r="152" spans="9:10" ht="15.75" customHeight="1" x14ac:dyDescent="0.2">
      <c r="I152" s="13">
        <v>5718</v>
      </c>
      <c r="J152" s="13" t="s">
        <v>301</v>
      </c>
    </row>
    <row r="153" spans="9:10" ht="15.75" customHeight="1" x14ac:dyDescent="0.2">
      <c r="I153" s="13">
        <v>5719</v>
      </c>
      <c r="J153" s="13" t="s">
        <v>302</v>
      </c>
    </row>
    <row r="154" spans="9:10" ht="15.75" customHeight="1" x14ac:dyDescent="0.2">
      <c r="I154" s="13">
        <v>5722</v>
      </c>
      <c r="J154" s="13" t="s">
        <v>303</v>
      </c>
    </row>
    <row r="155" spans="9:10" ht="15.75" customHeight="1" x14ac:dyDescent="0.2">
      <c r="I155" s="13">
        <v>5732</v>
      </c>
      <c r="J155" s="13" t="s">
        <v>304</v>
      </c>
    </row>
    <row r="156" spans="9:10" ht="15.75" customHeight="1" x14ac:dyDescent="0.2">
      <c r="I156" s="13">
        <v>5733</v>
      </c>
      <c r="J156" s="13" t="s">
        <v>305</v>
      </c>
    </row>
    <row r="157" spans="9:10" ht="15.75" customHeight="1" x14ac:dyDescent="0.2">
      <c r="I157" s="13">
        <v>5734</v>
      </c>
      <c r="J157" s="13" t="s">
        <v>306</v>
      </c>
    </row>
    <row r="158" spans="9:10" ht="15.75" customHeight="1" x14ac:dyDescent="0.2">
      <c r="I158" s="13">
        <v>5735</v>
      </c>
      <c r="J158" s="13" t="s">
        <v>307</v>
      </c>
    </row>
    <row r="159" spans="9:10" ht="15.75" customHeight="1" x14ac:dyDescent="0.2">
      <c r="I159" s="13">
        <v>5811</v>
      </c>
      <c r="J159" s="13" t="s">
        <v>308</v>
      </c>
    </row>
    <row r="160" spans="9:10" ht="15.75" customHeight="1" x14ac:dyDescent="0.2">
      <c r="I160" s="13">
        <v>5812</v>
      </c>
      <c r="J160" s="13" t="s">
        <v>309</v>
      </c>
    </row>
    <row r="161" spans="9:10" ht="15.75" customHeight="1" x14ac:dyDescent="0.2">
      <c r="I161" s="13">
        <v>5813</v>
      </c>
      <c r="J161" s="13" t="s">
        <v>310</v>
      </c>
    </row>
    <row r="162" spans="9:10" ht="15.75" customHeight="1" x14ac:dyDescent="0.2">
      <c r="I162" s="13">
        <v>5814</v>
      </c>
      <c r="J162" s="13" t="s">
        <v>311</v>
      </c>
    </row>
    <row r="163" spans="9:10" ht="15.75" customHeight="1" x14ac:dyDescent="0.2">
      <c r="I163" s="13">
        <v>5815</v>
      </c>
      <c r="J163" s="13" t="s">
        <v>312</v>
      </c>
    </row>
    <row r="164" spans="9:10" ht="15.75" customHeight="1" x14ac:dyDescent="0.2">
      <c r="I164" s="13">
        <v>5912</v>
      </c>
      <c r="J164" s="13" t="s">
        <v>313</v>
      </c>
    </row>
    <row r="165" spans="9:10" ht="15.75" customHeight="1" x14ac:dyDescent="0.2">
      <c r="I165" s="13">
        <v>5921</v>
      </c>
      <c r="J165" s="13" t="s">
        <v>314</v>
      </c>
    </row>
    <row r="166" spans="9:10" ht="15.75" customHeight="1" x14ac:dyDescent="0.2">
      <c r="I166" s="13">
        <v>5931</v>
      </c>
      <c r="J166" s="13" t="s">
        <v>315</v>
      </c>
    </row>
    <row r="167" spans="9:10" ht="15.75" customHeight="1" x14ac:dyDescent="0.2">
      <c r="I167" s="13">
        <v>5932</v>
      </c>
      <c r="J167" s="13" t="s">
        <v>316</v>
      </c>
    </row>
    <row r="168" spans="9:10" ht="15.75" customHeight="1" x14ac:dyDescent="0.2">
      <c r="I168" s="13">
        <v>5933</v>
      </c>
      <c r="J168" s="13" t="s">
        <v>317</v>
      </c>
    </row>
    <row r="169" spans="9:10" ht="15.75" customHeight="1" x14ac:dyDescent="0.2">
      <c r="I169" s="13">
        <v>5935</v>
      </c>
      <c r="J169" s="13" t="s">
        <v>318</v>
      </c>
    </row>
    <row r="170" spans="9:10" ht="15.75" customHeight="1" x14ac:dyDescent="0.2">
      <c r="I170" s="13">
        <v>5940</v>
      </c>
      <c r="J170" s="13" t="s">
        <v>319</v>
      </c>
    </row>
    <row r="171" spans="9:10" ht="15.75" customHeight="1" x14ac:dyDescent="0.2">
      <c r="I171" s="13">
        <v>5941</v>
      </c>
      <c r="J171" s="13" t="s">
        <v>320</v>
      </c>
    </row>
    <row r="172" spans="9:10" ht="15.75" customHeight="1" x14ac:dyDescent="0.2">
      <c r="I172" s="13">
        <v>5942</v>
      </c>
      <c r="J172" s="13" t="s">
        <v>321</v>
      </c>
    </row>
    <row r="173" spans="9:10" ht="15.75" customHeight="1" x14ac:dyDescent="0.2">
      <c r="I173" s="13">
        <v>5943</v>
      </c>
      <c r="J173" s="13" t="s">
        <v>322</v>
      </c>
    </row>
    <row r="174" spans="9:10" ht="15.75" customHeight="1" x14ac:dyDescent="0.2">
      <c r="I174" s="13">
        <v>5944</v>
      </c>
      <c r="J174" s="13" t="s">
        <v>323</v>
      </c>
    </row>
    <row r="175" spans="9:10" ht="15.75" customHeight="1" x14ac:dyDescent="0.2">
      <c r="I175" s="13">
        <v>5945</v>
      </c>
      <c r="J175" s="13" t="s">
        <v>324</v>
      </c>
    </row>
    <row r="176" spans="9:10" ht="15.75" customHeight="1" x14ac:dyDescent="0.2">
      <c r="I176" s="13">
        <v>5946</v>
      </c>
      <c r="J176" s="13" t="s">
        <v>325</v>
      </c>
    </row>
    <row r="177" spans="9:10" ht="15.75" customHeight="1" x14ac:dyDescent="0.2">
      <c r="I177" s="13">
        <v>5947</v>
      </c>
      <c r="J177" s="13" t="s">
        <v>326</v>
      </c>
    </row>
    <row r="178" spans="9:10" ht="15.75" customHeight="1" x14ac:dyDescent="0.2">
      <c r="I178" s="13">
        <v>5948</v>
      </c>
      <c r="J178" s="13" t="s">
        <v>327</v>
      </c>
    </row>
    <row r="179" spans="9:10" ht="15.75" customHeight="1" x14ac:dyDescent="0.2">
      <c r="I179" s="13">
        <v>5949</v>
      </c>
      <c r="J179" s="13" t="s">
        <v>328</v>
      </c>
    </row>
    <row r="180" spans="9:10" ht="15.75" customHeight="1" x14ac:dyDescent="0.2">
      <c r="I180" s="13">
        <v>5950</v>
      </c>
      <c r="J180" s="13" t="s">
        <v>329</v>
      </c>
    </row>
    <row r="181" spans="9:10" ht="15.75" customHeight="1" x14ac:dyDescent="0.2">
      <c r="I181" s="13">
        <v>5964</v>
      </c>
      <c r="J181" s="13" t="s">
        <v>330</v>
      </c>
    </row>
    <row r="182" spans="9:10" ht="15.75" customHeight="1" x14ac:dyDescent="0.2">
      <c r="I182" s="13">
        <v>5965</v>
      </c>
      <c r="J182" s="13" t="s">
        <v>331</v>
      </c>
    </row>
    <row r="183" spans="9:10" ht="15.75" customHeight="1" x14ac:dyDescent="0.2">
      <c r="I183" s="13">
        <v>5967</v>
      </c>
      <c r="J183" s="13" t="s">
        <v>332</v>
      </c>
    </row>
    <row r="184" spans="9:10" ht="15.75" customHeight="1" x14ac:dyDescent="0.2">
      <c r="I184" s="13">
        <v>5968</v>
      </c>
      <c r="J184" s="13" t="s">
        <v>333</v>
      </c>
    </row>
    <row r="185" spans="9:10" ht="15.75" customHeight="1" x14ac:dyDescent="0.2">
      <c r="I185" s="13">
        <v>5969</v>
      </c>
      <c r="J185" s="13" t="s">
        <v>334</v>
      </c>
    </row>
    <row r="186" spans="9:10" ht="15.75" customHeight="1" x14ac:dyDescent="0.2">
      <c r="I186" s="13">
        <v>5970</v>
      </c>
      <c r="J186" s="13" t="s">
        <v>335</v>
      </c>
    </row>
    <row r="187" spans="9:10" ht="15.75" customHeight="1" x14ac:dyDescent="0.2">
      <c r="I187" s="13">
        <v>5971</v>
      </c>
      <c r="J187" s="13" t="s">
        <v>336</v>
      </c>
    </row>
    <row r="188" spans="9:10" ht="15.75" customHeight="1" x14ac:dyDescent="0.2">
      <c r="I188" s="13">
        <v>5972</v>
      </c>
      <c r="J188" s="13" t="s">
        <v>337</v>
      </c>
    </row>
    <row r="189" spans="9:10" ht="15.75" customHeight="1" x14ac:dyDescent="0.2">
      <c r="I189" s="13">
        <v>5973</v>
      </c>
      <c r="J189" s="13" t="s">
        <v>338</v>
      </c>
    </row>
    <row r="190" spans="9:10" ht="15.75" customHeight="1" x14ac:dyDescent="0.2">
      <c r="I190" s="13">
        <v>5975</v>
      </c>
      <c r="J190" s="13" t="s">
        <v>339</v>
      </c>
    </row>
    <row r="191" spans="9:10" ht="15.75" customHeight="1" x14ac:dyDescent="0.2">
      <c r="I191" s="13">
        <v>5976</v>
      </c>
      <c r="J191" s="13" t="s">
        <v>340</v>
      </c>
    </row>
    <row r="192" spans="9:10" ht="15.75" customHeight="1" x14ac:dyDescent="0.2">
      <c r="I192" s="13">
        <v>5977</v>
      </c>
      <c r="J192" s="13" t="s">
        <v>341</v>
      </c>
    </row>
    <row r="193" spans="9:10" ht="15.75" customHeight="1" x14ac:dyDescent="0.2">
      <c r="I193" s="13">
        <v>5978</v>
      </c>
      <c r="J193" s="13" t="s">
        <v>342</v>
      </c>
    </row>
    <row r="194" spans="9:10" ht="15.75" customHeight="1" x14ac:dyDescent="0.2">
      <c r="I194" s="13">
        <v>5983</v>
      </c>
      <c r="J194" s="13" t="s">
        <v>343</v>
      </c>
    </row>
    <row r="195" spans="9:10" ht="15.75" customHeight="1" x14ac:dyDescent="0.2">
      <c r="I195" s="13">
        <v>5992</v>
      </c>
      <c r="J195" s="13" t="s">
        <v>344</v>
      </c>
    </row>
    <row r="196" spans="9:10" ht="15.75" customHeight="1" x14ac:dyDescent="0.2">
      <c r="I196" s="13">
        <v>5993</v>
      </c>
      <c r="J196" s="13" t="s">
        <v>345</v>
      </c>
    </row>
    <row r="197" spans="9:10" ht="15.75" customHeight="1" x14ac:dyDescent="0.2">
      <c r="I197" s="13">
        <v>5994</v>
      </c>
      <c r="J197" s="13" t="s">
        <v>346</v>
      </c>
    </row>
    <row r="198" spans="9:10" ht="15.75" customHeight="1" x14ac:dyDescent="0.2">
      <c r="I198" s="13">
        <v>5995</v>
      </c>
      <c r="J198" s="13" t="s">
        <v>347</v>
      </c>
    </row>
    <row r="199" spans="9:10" ht="15.75" customHeight="1" x14ac:dyDescent="0.2">
      <c r="I199" s="13">
        <v>5996</v>
      </c>
      <c r="J199" s="13" t="s">
        <v>348</v>
      </c>
    </row>
    <row r="200" spans="9:10" ht="15.75" customHeight="1" x14ac:dyDescent="0.2">
      <c r="I200" s="13">
        <v>5999</v>
      </c>
      <c r="J200" s="13" t="s">
        <v>349</v>
      </c>
    </row>
    <row r="201" spans="9:10" ht="15.75" customHeight="1" x14ac:dyDescent="0.2">
      <c r="I201" s="13">
        <v>6010</v>
      </c>
      <c r="J201" s="13" t="s">
        <v>350</v>
      </c>
    </row>
    <row r="202" spans="9:10" ht="15.75" customHeight="1" x14ac:dyDescent="0.2">
      <c r="I202" s="13">
        <v>6012</v>
      </c>
      <c r="J202" s="13" t="s">
        <v>351</v>
      </c>
    </row>
    <row r="203" spans="9:10" ht="15.75" customHeight="1" x14ac:dyDescent="0.2">
      <c r="I203" s="13">
        <v>6051</v>
      </c>
      <c r="J203" s="13" t="s">
        <v>352</v>
      </c>
    </row>
    <row r="204" spans="9:10" ht="15.75" customHeight="1" x14ac:dyDescent="0.2">
      <c r="I204" s="13">
        <v>6300</v>
      </c>
      <c r="J204" s="13" t="s">
        <v>353</v>
      </c>
    </row>
    <row r="205" spans="9:10" ht="15.75" customHeight="1" x14ac:dyDescent="0.2">
      <c r="I205" s="13">
        <v>6513</v>
      </c>
      <c r="J205" s="13" t="s">
        <v>354</v>
      </c>
    </row>
    <row r="206" spans="9:10" ht="15.75" customHeight="1" x14ac:dyDescent="0.2">
      <c r="I206" s="13">
        <v>6530</v>
      </c>
      <c r="J206" s="13" t="s">
        <v>355</v>
      </c>
    </row>
    <row r="207" spans="9:10" ht="15.75" customHeight="1" x14ac:dyDescent="0.2">
      <c r="I207" s="13">
        <v>7011</v>
      </c>
      <c r="J207" s="13" t="s">
        <v>356</v>
      </c>
    </row>
    <row r="208" spans="9:10" ht="15.75" customHeight="1" x14ac:dyDescent="0.2">
      <c r="I208" s="13">
        <v>7012</v>
      </c>
      <c r="J208" s="13" t="s">
        <v>357</v>
      </c>
    </row>
    <row r="209" spans="9:10" ht="15.75" customHeight="1" x14ac:dyDescent="0.2">
      <c r="I209" s="13">
        <v>7032</v>
      </c>
      <c r="J209" s="13" t="s">
        <v>358</v>
      </c>
    </row>
    <row r="210" spans="9:10" ht="15.75" customHeight="1" x14ac:dyDescent="0.2">
      <c r="I210" s="13">
        <v>7033</v>
      </c>
      <c r="J210" s="13" t="s">
        <v>359</v>
      </c>
    </row>
    <row r="211" spans="9:10" ht="15.75" customHeight="1" x14ac:dyDescent="0.2">
      <c r="I211" s="13">
        <v>7210</v>
      </c>
      <c r="J211" s="13" t="s">
        <v>360</v>
      </c>
    </row>
    <row r="212" spans="9:10" ht="15.75" customHeight="1" x14ac:dyDescent="0.2">
      <c r="I212" s="13">
        <v>7211</v>
      </c>
      <c r="J212" s="13" t="s">
        <v>361</v>
      </c>
    </row>
    <row r="213" spans="9:10" ht="15.75" customHeight="1" x14ac:dyDescent="0.2">
      <c r="I213" s="13">
        <v>7216</v>
      </c>
      <c r="J213" s="13" t="s">
        <v>362</v>
      </c>
    </row>
    <row r="214" spans="9:10" ht="15.75" customHeight="1" x14ac:dyDescent="0.2">
      <c r="I214" s="13">
        <v>7217</v>
      </c>
      <c r="J214" s="13" t="s">
        <v>363</v>
      </c>
    </row>
    <row r="215" spans="9:10" ht="15.75" customHeight="1" x14ac:dyDescent="0.2">
      <c r="I215" s="13">
        <v>7221</v>
      </c>
      <c r="J215" s="13" t="s">
        <v>364</v>
      </c>
    </row>
    <row r="216" spans="9:10" ht="15.75" customHeight="1" x14ac:dyDescent="0.2">
      <c r="I216" s="13">
        <v>7230</v>
      </c>
      <c r="J216" s="13" t="s">
        <v>365</v>
      </c>
    </row>
    <row r="217" spans="9:10" ht="15.75" customHeight="1" x14ac:dyDescent="0.2">
      <c r="I217" s="13">
        <v>7251</v>
      </c>
      <c r="J217" s="13" t="s">
        <v>366</v>
      </c>
    </row>
    <row r="218" spans="9:10" ht="15.75" customHeight="1" x14ac:dyDescent="0.2">
      <c r="I218" s="13">
        <v>7261</v>
      </c>
      <c r="J218" s="13" t="s">
        <v>367</v>
      </c>
    </row>
    <row r="219" spans="9:10" ht="15.75" customHeight="1" x14ac:dyDescent="0.2">
      <c r="I219" s="13">
        <v>7276</v>
      </c>
      <c r="J219" s="13" t="s">
        <v>368</v>
      </c>
    </row>
    <row r="220" spans="9:10" ht="15.75" customHeight="1" x14ac:dyDescent="0.2">
      <c r="I220" s="13">
        <v>7277</v>
      </c>
      <c r="J220" s="13" t="s">
        <v>369</v>
      </c>
    </row>
    <row r="221" spans="9:10" ht="15.75" customHeight="1" x14ac:dyDescent="0.2">
      <c r="I221" s="13">
        <v>7296</v>
      </c>
      <c r="J221" s="13" t="s">
        <v>370</v>
      </c>
    </row>
    <row r="222" spans="9:10" ht="15.75" customHeight="1" x14ac:dyDescent="0.2">
      <c r="I222" s="13">
        <v>7297</v>
      </c>
      <c r="J222" s="13" t="s">
        <v>371</v>
      </c>
    </row>
    <row r="223" spans="9:10" ht="15.75" customHeight="1" x14ac:dyDescent="0.2">
      <c r="I223" s="13">
        <v>7298</v>
      </c>
      <c r="J223" s="13" t="s">
        <v>372</v>
      </c>
    </row>
    <row r="224" spans="9:10" ht="15.75" customHeight="1" x14ac:dyDescent="0.2">
      <c r="I224" s="13">
        <v>7299</v>
      </c>
      <c r="J224" s="13" t="s">
        <v>373</v>
      </c>
    </row>
    <row r="225" spans="9:10" ht="15.75" customHeight="1" x14ac:dyDescent="0.2">
      <c r="I225" s="13">
        <v>7311</v>
      </c>
      <c r="J225" s="13" t="s">
        <v>374</v>
      </c>
    </row>
    <row r="226" spans="9:10" ht="15.75" customHeight="1" x14ac:dyDescent="0.2">
      <c r="I226" s="13">
        <v>7333</v>
      </c>
      <c r="J226" s="13" t="s">
        <v>375</v>
      </c>
    </row>
    <row r="227" spans="9:10" ht="15.75" customHeight="1" x14ac:dyDescent="0.2">
      <c r="I227" s="13">
        <v>7338</v>
      </c>
      <c r="J227" s="13" t="s">
        <v>376</v>
      </c>
    </row>
    <row r="228" spans="9:10" ht="15.75" customHeight="1" x14ac:dyDescent="0.2">
      <c r="I228" s="13">
        <v>7339</v>
      </c>
      <c r="J228" s="13" t="s">
        <v>377</v>
      </c>
    </row>
    <row r="229" spans="9:10" ht="15.75" customHeight="1" x14ac:dyDescent="0.2">
      <c r="I229" s="13">
        <v>7342</v>
      </c>
      <c r="J229" s="13" t="s">
        <v>378</v>
      </c>
    </row>
    <row r="230" spans="9:10" ht="15.75" customHeight="1" x14ac:dyDescent="0.2">
      <c r="I230" s="13">
        <v>7349</v>
      </c>
      <c r="J230" s="13" t="s">
        <v>379</v>
      </c>
    </row>
    <row r="231" spans="9:10" ht="15.75" customHeight="1" x14ac:dyDescent="0.2">
      <c r="I231" s="13">
        <v>7361</v>
      </c>
      <c r="J231" s="13" t="s">
        <v>380</v>
      </c>
    </row>
    <row r="232" spans="9:10" ht="15.75" customHeight="1" x14ac:dyDescent="0.2">
      <c r="I232" s="13">
        <v>7372</v>
      </c>
      <c r="J232" s="13" t="s">
        <v>381</v>
      </c>
    </row>
    <row r="233" spans="9:10" ht="15.75" customHeight="1" x14ac:dyDescent="0.2">
      <c r="I233" s="13">
        <v>7379</v>
      </c>
      <c r="J233" s="13" t="s">
        <v>382</v>
      </c>
    </row>
    <row r="234" spans="9:10" ht="15.75" customHeight="1" x14ac:dyDescent="0.2">
      <c r="I234" s="13">
        <v>7392</v>
      </c>
      <c r="J234" s="13" t="s">
        <v>383</v>
      </c>
    </row>
    <row r="235" spans="9:10" ht="15.75" customHeight="1" x14ac:dyDescent="0.2">
      <c r="I235" s="13">
        <v>7393</v>
      </c>
      <c r="J235" s="13" t="s">
        <v>384</v>
      </c>
    </row>
    <row r="236" spans="9:10" ht="15.75" customHeight="1" x14ac:dyDescent="0.2">
      <c r="I236" s="13">
        <v>7394</v>
      </c>
      <c r="J236" s="13" t="s">
        <v>385</v>
      </c>
    </row>
    <row r="237" spans="9:10" ht="15.75" customHeight="1" x14ac:dyDescent="0.2">
      <c r="I237" s="13">
        <v>7395</v>
      </c>
      <c r="J237" s="13" t="s">
        <v>386</v>
      </c>
    </row>
    <row r="238" spans="9:10" ht="15.75" customHeight="1" x14ac:dyDescent="0.2">
      <c r="I238" s="13">
        <v>7399</v>
      </c>
      <c r="J238" s="13" t="s">
        <v>387</v>
      </c>
    </row>
    <row r="239" spans="9:10" ht="15.75" customHeight="1" x14ac:dyDescent="0.2">
      <c r="I239" s="13">
        <v>7512</v>
      </c>
      <c r="J239" s="13" t="s">
        <v>388</v>
      </c>
    </row>
    <row r="240" spans="9:10" ht="15.75" customHeight="1" x14ac:dyDescent="0.2">
      <c r="I240" s="13">
        <v>7513</v>
      </c>
      <c r="J240" s="13" t="s">
        <v>389</v>
      </c>
    </row>
    <row r="241" spans="9:10" ht="15.75" customHeight="1" x14ac:dyDescent="0.2">
      <c r="I241" s="13">
        <v>7519</v>
      </c>
      <c r="J241" s="13" t="s">
        <v>390</v>
      </c>
    </row>
    <row r="242" spans="9:10" ht="15.75" customHeight="1" x14ac:dyDescent="0.2">
      <c r="I242" s="13">
        <v>7523</v>
      </c>
      <c r="J242" s="13" t="s">
        <v>391</v>
      </c>
    </row>
    <row r="243" spans="9:10" ht="15.75" customHeight="1" x14ac:dyDescent="0.2">
      <c r="I243" s="13">
        <v>7531</v>
      </c>
      <c r="J243" s="13" t="s">
        <v>392</v>
      </c>
    </row>
    <row r="244" spans="9:10" ht="15.75" customHeight="1" x14ac:dyDescent="0.2">
      <c r="I244" s="13">
        <v>7534</v>
      </c>
      <c r="J244" s="13" t="s">
        <v>393</v>
      </c>
    </row>
    <row r="245" spans="9:10" ht="15.75" customHeight="1" x14ac:dyDescent="0.2">
      <c r="I245" s="13">
        <v>7535</v>
      </c>
      <c r="J245" s="13" t="s">
        <v>394</v>
      </c>
    </row>
    <row r="246" spans="9:10" ht="15.75" customHeight="1" x14ac:dyDescent="0.2">
      <c r="I246" s="13">
        <v>7538</v>
      </c>
      <c r="J246" s="13" t="s">
        <v>395</v>
      </c>
    </row>
    <row r="247" spans="9:10" ht="15.75" customHeight="1" x14ac:dyDescent="0.2">
      <c r="I247" s="13">
        <v>7542</v>
      </c>
      <c r="J247" s="13" t="s">
        <v>396</v>
      </c>
    </row>
    <row r="248" spans="9:10" ht="15.75" customHeight="1" x14ac:dyDescent="0.2">
      <c r="I248" s="13">
        <v>7549</v>
      </c>
      <c r="J248" s="13" t="s">
        <v>397</v>
      </c>
    </row>
    <row r="249" spans="9:10" ht="15.75" customHeight="1" x14ac:dyDescent="0.2">
      <c r="I249" s="13">
        <v>7622</v>
      </c>
      <c r="J249" s="13" t="s">
        <v>398</v>
      </c>
    </row>
    <row r="250" spans="9:10" ht="15.75" customHeight="1" x14ac:dyDescent="0.2">
      <c r="I250" s="13">
        <v>7623</v>
      </c>
      <c r="J250" s="13" t="s">
        <v>399</v>
      </c>
    </row>
    <row r="251" spans="9:10" ht="15.75" customHeight="1" x14ac:dyDescent="0.2">
      <c r="I251" s="13">
        <v>7629</v>
      </c>
      <c r="J251" s="13" t="s">
        <v>400</v>
      </c>
    </row>
    <row r="252" spans="9:10" ht="15.75" customHeight="1" x14ac:dyDescent="0.2">
      <c r="I252" s="13">
        <v>7631</v>
      </c>
      <c r="J252" s="13" t="s">
        <v>401</v>
      </c>
    </row>
    <row r="253" spans="9:10" ht="15.75" customHeight="1" x14ac:dyDescent="0.2">
      <c r="I253" s="13">
        <v>7641</v>
      </c>
      <c r="J253" s="13" t="s">
        <v>402</v>
      </c>
    </row>
    <row r="254" spans="9:10" ht="15.75" customHeight="1" x14ac:dyDescent="0.2">
      <c r="I254" s="13">
        <v>7692</v>
      </c>
      <c r="J254" s="13" t="s">
        <v>403</v>
      </c>
    </row>
    <row r="255" spans="9:10" ht="15.75" customHeight="1" x14ac:dyDescent="0.2">
      <c r="I255" s="13">
        <v>7699</v>
      </c>
      <c r="J255" s="13" t="s">
        <v>404</v>
      </c>
    </row>
    <row r="256" spans="9:10" ht="15.75" customHeight="1" x14ac:dyDescent="0.2">
      <c r="I256" s="13">
        <v>7800</v>
      </c>
      <c r="J256" s="13" t="s">
        <v>405</v>
      </c>
    </row>
    <row r="257" spans="9:10" ht="15.75" customHeight="1" x14ac:dyDescent="0.2">
      <c r="I257" s="13">
        <v>7801</v>
      </c>
      <c r="J257" s="13" t="s">
        <v>406</v>
      </c>
    </row>
    <row r="258" spans="9:10" ht="15.75" customHeight="1" x14ac:dyDescent="0.2">
      <c r="I258" s="13">
        <v>7829</v>
      </c>
      <c r="J258" s="13" t="s">
        <v>407</v>
      </c>
    </row>
    <row r="259" spans="9:10" ht="15.75" customHeight="1" x14ac:dyDescent="0.2">
      <c r="I259" s="13">
        <v>7832</v>
      </c>
      <c r="J259" s="13" t="s">
        <v>408</v>
      </c>
    </row>
    <row r="260" spans="9:10" ht="15.75" customHeight="1" x14ac:dyDescent="0.2">
      <c r="I260" s="13">
        <v>7841</v>
      </c>
      <c r="J260" s="13" t="s">
        <v>409</v>
      </c>
    </row>
    <row r="261" spans="9:10" ht="15.75" customHeight="1" x14ac:dyDescent="0.2">
      <c r="I261" s="13">
        <v>7911</v>
      </c>
      <c r="J261" s="13" t="s">
        <v>410</v>
      </c>
    </row>
    <row r="262" spans="9:10" ht="15.75" customHeight="1" x14ac:dyDescent="0.2">
      <c r="I262" s="13">
        <v>7922</v>
      </c>
      <c r="J262" s="13" t="s">
        <v>411</v>
      </c>
    </row>
    <row r="263" spans="9:10" ht="15.75" customHeight="1" x14ac:dyDescent="0.2">
      <c r="I263" s="13">
        <v>7929</v>
      </c>
      <c r="J263" s="13" t="s">
        <v>412</v>
      </c>
    </row>
    <row r="264" spans="9:10" ht="15.75" customHeight="1" x14ac:dyDescent="0.2">
      <c r="I264" s="13">
        <v>7932</v>
      </c>
      <c r="J264" s="13" t="s">
        <v>413</v>
      </c>
    </row>
    <row r="265" spans="9:10" ht="15.75" customHeight="1" x14ac:dyDescent="0.2">
      <c r="I265" s="13">
        <v>7933</v>
      </c>
      <c r="J265" s="13" t="s">
        <v>414</v>
      </c>
    </row>
    <row r="266" spans="9:10" ht="15.75" customHeight="1" x14ac:dyDescent="0.2">
      <c r="I266" s="13">
        <v>7941</v>
      </c>
      <c r="J266" s="13" t="s">
        <v>415</v>
      </c>
    </row>
    <row r="267" spans="9:10" ht="15.75" customHeight="1" x14ac:dyDescent="0.2">
      <c r="I267" s="13">
        <v>7991</v>
      </c>
      <c r="J267" s="13" t="s">
        <v>416</v>
      </c>
    </row>
    <row r="268" spans="9:10" ht="15.75" customHeight="1" x14ac:dyDescent="0.2">
      <c r="I268" s="13">
        <v>7992</v>
      </c>
      <c r="J268" s="13" t="s">
        <v>417</v>
      </c>
    </row>
    <row r="269" spans="9:10" ht="15.75" customHeight="1" x14ac:dyDescent="0.2">
      <c r="I269" s="13">
        <v>7993</v>
      </c>
      <c r="J269" s="13" t="s">
        <v>418</v>
      </c>
    </row>
    <row r="270" spans="9:10" ht="15.75" customHeight="1" x14ac:dyDescent="0.2">
      <c r="I270" s="13">
        <v>7994</v>
      </c>
      <c r="J270" s="13" t="s">
        <v>419</v>
      </c>
    </row>
    <row r="271" spans="9:10" ht="15.75" customHeight="1" x14ac:dyDescent="0.2">
      <c r="I271" s="13">
        <v>7995</v>
      </c>
      <c r="J271" s="13" t="s">
        <v>420</v>
      </c>
    </row>
    <row r="272" spans="9:10" ht="15.75" customHeight="1" x14ac:dyDescent="0.2">
      <c r="I272" s="13">
        <v>7996</v>
      </c>
      <c r="J272" s="13" t="s">
        <v>421</v>
      </c>
    </row>
    <row r="273" spans="9:10" ht="15.75" customHeight="1" x14ac:dyDescent="0.2">
      <c r="I273" s="13">
        <v>7997</v>
      </c>
      <c r="J273" s="13" t="s">
        <v>422</v>
      </c>
    </row>
    <row r="274" spans="9:10" ht="15.75" customHeight="1" x14ac:dyDescent="0.2">
      <c r="I274" s="13">
        <v>7998</v>
      </c>
      <c r="J274" s="13" t="s">
        <v>423</v>
      </c>
    </row>
    <row r="275" spans="9:10" ht="15.75" customHeight="1" x14ac:dyDescent="0.2">
      <c r="I275" s="13">
        <v>7999</v>
      </c>
      <c r="J275" s="13" t="s">
        <v>424</v>
      </c>
    </row>
    <row r="276" spans="9:10" ht="15.75" customHeight="1" x14ac:dyDescent="0.2">
      <c r="I276" s="13">
        <v>8011</v>
      </c>
      <c r="J276" s="13" t="s">
        <v>425</v>
      </c>
    </row>
    <row r="277" spans="9:10" ht="15.75" customHeight="1" x14ac:dyDescent="0.2">
      <c r="I277" s="13">
        <v>8021</v>
      </c>
      <c r="J277" s="13" t="s">
        <v>426</v>
      </c>
    </row>
    <row r="278" spans="9:10" ht="15.75" customHeight="1" x14ac:dyDescent="0.2">
      <c r="I278" s="13">
        <v>8041</v>
      </c>
      <c r="J278" s="13" t="s">
        <v>427</v>
      </c>
    </row>
    <row r="279" spans="9:10" ht="15.75" customHeight="1" x14ac:dyDescent="0.2">
      <c r="I279" s="13">
        <v>8042</v>
      </c>
      <c r="J279" s="13" t="s">
        <v>428</v>
      </c>
    </row>
    <row r="280" spans="9:10" ht="15.75" customHeight="1" x14ac:dyDescent="0.2">
      <c r="I280" s="13">
        <v>8043</v>
      </c>
      <c r="J280" s="13" t="s">
        <v>429</v>
      </c>
    </row>
    <row r="281" spans="9:10" ht="15.75" customHeight="1" x14ac:dyDescent="0.2">
      <c r="I281" s="13">
        <v>8049</v>
      </c>
      <c r="J281" s="13" t="s">
        <v>430</v>
      </c>
    </row>
    <row r="282" spans="9:10" ht="15.75" customHeight="1" x14ac:dyDescent="0.2">
      <c r="I282" s="13">
        <v>8050</v>
      </c>
      <c r="J282" s="13" t="s">
        <v>431</v>
      </c>
    </row>
    <row r="283" spans="9:10" ht="15.75" customHeight="1" x14ac:dyDescent="0.2">
      <c r="I283" s="13">
        <v>8062</v>
      </c>
      <c r="J283" s="13" t="s">
        <v>432</v>
      </c>
    </row>
    <row r="284" spans="9:10" ht="15.75" customHeight="1" x14ac:dyDescent="0.2">
      <c r="I284" s="13">
        <v>8071</v>
      </c>
      <c r="J284" s="13" t="s">
        <v>433</v>
      </c>
    </row>
    <row r="285" spans="9:10" ht="15.75" customHeight="1" x14ac:dyDescent="0.2">
      <c r="I285" s="13">
        <v>8099</v>
      </c>
      <c r="J285" s="13" t="s">
        <v>434</v>
      </c>
    </row>
    <row r="286" spans="9:10" ht="15.75" customHeight="1" x14ac:dyDescent="0.2">
      <c r="I286" s="13">
        <v>8111</v>
      </c>
      <c r="J286" s="13" t="s">
        <v>435</v>
      </c>
    </row>
    <row r="287" spans="9:10" ht="15.75" customHeight="1" x14ac:dyDescent="0.2">
      <c r="I287" s="13">
        <v>8211</v>
      </c>
      <c r="J287" s="13" t="s">
        <v>436</v>
      </c>
    </row>
    <row r="288" spans="9:10" ht="15.75" customHeight="1" x14ac:dyDescent="0.2">
      <c r="I288" s="13">
        <v>8220</v>
      </c>
      <c r="J288" s="13" t="s">
        <v>437</v>
      </c>
    </row>
    <row r="289" spans="9:10" ht="15.75" customHeight="1" x14ac:dyDescent="0.2">
      <c r="I289" s="13">
        <v>8249</v>
      </c>
      <c r="J289" s="13" t="s">
        <v>438</v>
      </c>
    </row>
    <row r="290" spans="9:10" ht="15.75" customHeight="1" x14ac:dyDescent="0.2">
      <c r="I290" s="13">
        <v>8299</v>
      </c>
      <c r="J290" s="13" t="s">
        <v>439</v>
      </c>
    </row>
    <row r="291" spans="9:10" ht="15.75" customHeight="1" x14ac:dyDescent="0.2">
      <c r="I291" s="13">
        <v>8351</v>
      </c>
      <c r="J291" s="13" t="s">
        <v>440</v>
      </c>
    </row>
    <row r="292" spans="9:10" ht="15.75" customHeight="1" x14ac:dyDescent="0.2">
      <c r="I292" s="13">
        <v>8398</v>
      </c>
      <c r="J292" s="13" t="s">
        <v>441</v>
      </c>
    </row>
    <row r="293" spans="9:10" ht="15.75" customHeight="1" x14ac:dyDescent="0.2">
      <c r="I293" s="13">
        <v>8641</v>
      </c>
      <c r="J293" s="13" t="s">
        <v>442</v>
      </c>
    </row>
    <row r="294" spans="9:10" ht="15.75" customHeight="1" x14ac:dyDescent="0.2">
      <c r="I294" s="13">
        <v>8661</v>
      </c>
      <c r="J294" s="13" t="s">
        <v>443</v>
      </c>
    </row>
    <row r="295" spans="9:10" ht="15.75" customHeight="1" x14ac:dyDescent="0.2">
      <c r="I295" s="13">
        <v>8699</v>
      </c>
      <c r="J295" s="13" t="s">
        <v>444</v>
      </c>
    </row>
    <row r="296" spans="9:10" ht="15.75" customHeight="1" x14ac:dyDescent="0.2">
      <c r="I296" s="13">
        <v>8734</v>
      </c>
      <c r="J296" s="13" t="s">
        <v>445</v>
      </c>
    </row>
    <row r="297" spans="9:10" ht="15.75" customHeight="1" x14ac:dyDescent="0.2">
      <c r="I297" s="13">
        <v>8911</v>
      </c>
      <c r="J297" s="13" t="s">
        <v>446</v>
      </c>
    </row>
    <row r="298" spans="9:10" ht="15.75" customHeight="1" x14ac:dyDescent="0.2">
      <c r="I298" s="13">
        <v>8931</v>
      </c>
      <c r="J298" s="13" t="s">
        <v>447</v>
      </c>
    </row>
    <row r="299" spans="9:10" ht="15.75" customHeight="1" x14ac:dyDescent="0.2">
      <c r="I299" s="13">
        <v>8999</v>
      </c>
      <c r="J299" s="13" t="s">
        <v>448</v>
      </c>
    </row>
    <row r="300" spans="9:10" ht="15.75" customHeight="1" x14ac:dyDescent="0.2">
      <c r="I300" s="13">
        <v>9211</v>
      </c>
      <c r="J300" s="13" t="s">
        <v>449</v>
      </c>
    </row>
    <row r="301" spans="9:10" ht="15.75" customHeight="1" x14ac:dyDescent="0.2">
      <c r="I301" s="13">
        <v>9222</v>
      </c>
      <c r="J301" s="13" t="s">
        <v>450</v>
      </c>
    </row>
    <row r="302" spans="9:10" ht="15.75" customHeight="1" x14ac:dyDescent="0.2">
      <c r="I302" s="13">
        <v>9223</v>
      </c>
      <c r="J302" s="13" t="s">
        <v>451</v>
      </c>
    </row>
    <row r="303" spans="9:10" ht="15.75" customHeight="1" x14ac:dyDescent="0.2">
      <c r="I303" s="13">
        <v>9311</v>
      </c>
      <c r="J303" s="13" t="s">
        <v>452</v>
      </c>
    </row>
    <row r="304" spans="9:10" ht="15.75" customHeight="1" x14ac:dyDescent="0.2">
      <c r="I304" s="13">
        <v>9399</v>
      </c>
      <c r="J304" s="13" t="s">
        <v>453</v>
      </c>
    </row>
    <row r="305" spans="9:10" ht="15.75" customHeight="1" x14ac:dyDescent="0.2">
      <c r="I305" s="13">
        <v>9402</v>
      </c>
      <c r="J305" s="13" t="s">
        <v>454</v>
      </c>
    </row>
    <row r="306" spans="9:10" ht="15.75" customHeight="1" x14ac:dyDescent="0.2">
      <c r="I306" s="13">
        <v>5998</v>
      </c>
      <c r="J306" s="13" t="s">
        <v>455</v>
      </c>
    </row>
    <row r="307" spans="9:10" ht="15.75" customHeight="1" x14ac:dyDescent="0.2">
      <c r="I307" s="13">
        <v>3509</v>
      </c>
      <c r="J307" s="13" t="s">
        <v>456</v>
      </c>
    </row>
    <row r="308" spans="9:10" ht="15.75" customHeight="1" x14ac:dyDescent="0.2">
      <c r="I308" s="13">
        <v>8651</v>
      </c>
      <c r="J308" s="13" t="s">
        <v>457</v>
      </c>
    </row>
    <row r="309" spans="9:10" ht="15.75" customHeight="1" x14ac:dyDescent="0.2">
      <c r="I309" s="13">
        <v>3607</v>
      </c>
      <c r="J309" s="13" t="s">
        <v>458</v>
      </c>
    </row>
    <row r="310" spans="9:10" ht="15.75" customHeight="1" x14ac:dyDescent="0.2">
      <c r="I310" s="13">
        <v>3681</v>
      </c>
      <c r="J310" s="13" t="s">
        <v>459</v>
      </c>
    </row>
    <row r="311" spans="9:10" ht="15.75" customHeight="1" x14ac:dyDescent="0.2">
      <c r="I311" s="13">
        <v>5816</v>
      </c>
      <c r="J311" s="13" t="s">
        <v>460</v>
      </c>
    </row>
    <row r="312" spans="9:10" ht="15.75" customHeight="1" x14ac:dyDescent="0.2">
      <c r="I312" s="13">
        <v>3740</v>
      </c>
      <c r="J312" s="13" t="s">
        <v>461</v>
      </c>
    </row>
    <row r="313" spans="9:10" ht="15.75" customHeight="1" x14ac:dyDescent="0.2">
      <c r="I313" s="13">
        <v>4411</v>
      </c>
      <c r="J313" s="13" t="s">
        <v>462</v>
      </c>
    </row>
    <row r="314" spans="9:10" ht="15.75" customHeight="1" x14ac:dyDescent="0.2">
      <c r="I314" s="13">
        <v>3714</v>
      </c>
      <c r="J314" s="13" t="s">
        <v>463</v>
      </c>
    </row>
    <row r="315" spans="9:10" ht="15.75" customHeight="1" x14ac:dyDescent="0.2"/>
    <row r="316" spans="9:10" ht="15.75" customHeight="1" x14ac:dyDescent="0.2"/>
    <row r="317" spans="9:10" ht="15.75" customHeight="1" x14ac:dyDescent="0.2"/>
    <row r="318" spans="9:10" ht="15.75" customHeight="1" x14ac:dyDescent="0.2"/>
    <row r="319" spans="9:10" ht="15.75" customHeight="1" x14ac:dyDescent="0.2"/>
    <row r="320" spans="9:1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F7F7F"/>
  </sheetPr>
  <dimension ref="A1:G6542"/>
  <sheetViews>
    <sheetView workbookViewId="0"/>
  </sheetViews>
  <sheetFormatPr baseColWidth="10" defaultColWidth="14.5" defaultRowHeight="15" customHeight="1" x14ac:dyDescent="0.2"/>
  <cols>
    <col min="1" max="1" width="16.83203125" customWidth="1"/>
    <col min="2" max="2" width="19.6640625" customWidth="1"/>
    <col min="3" max="3" width="18.33203125" customWidth="1"/>
    <col min="4" max="4" width="27.1640625" customWidth="1"/>
    <col min="5" max="5" width="34" customWidth="1"/>
    <col min="6" max="6" width="21.6640625" customWidth="1"/>
    <col min="7" max="7" width="59.1640625" customWidth="1"/>
  </cols>
  <sheetData>
    <row r="1" spans="1:7" x14ac:dyDescent="0.2">
      <c r="A1" s="13" t="s">
        <v>464</v>
      </c>
    </row>
    <row r="2" spans="1:7" x14ac:dyDescent="0.2">
      <c r="G2" s="32" t="s">
        <v>465</v>
      </c>
    </row>
    <row r="3" spans="1:7" x14ac:dyDescent="0.2">
      <c r="A3" s="33" t="s">
        <v>466</v>
      </c>
      <c r="B3" s="33" t="s">
        <v>467</v>
      </c>
      <c r="C3" s="33" t="s">
        <v>468</v>
      </c>
      <c r="D3" s="33" t="s">
        <v>469</v>
      </c>
      <c r="E3" s="33" t="s">
        <v>470</v>
      </c>
      <c r="F3" s="33" t="s">
        <v>471</v>
      </c>
      <c r="G3" s="34" t="s">
        <v>472</v>
      </c>
    </row>
    <row r="4" spans="1:7" x14ac:dyDescent="0.2">
      <c r="A4" s="35" t="s">
        <v>473</v>
      </c>
      <c r="B4" s="36">
        <v>0</v>
      </c>
      <c r="C4" s="17">
        <v>0</v>
      </c>
      <c r="D4" s="36">
        <v>0</v>
      </c>
      <c r="E4" s="36">
        <v>0</v>
      </c>
      <c r="F4" s="36">
        <v>0</v>
      </c>
      <c r="G4" s="37">
        <f t="shared" ref="G4:G258" si="0">IFERROR(IF(SUM(D4:F4)/B4&lt;0.022,0.022,SUM(D4:F4)/B4),0.022)</f>
        <v>2.1999999999999999E-2</v>
      </c>
    </row>
    <row r="5" spans="1:7" x14ac:dyDescent="0.2">
      <c r="A5" s="35" t="s">
        <v>474</v>
      </c>
      <c r="B5" s="36">
        <v>5124.1400000000003</v>
      </c>
      <c r="C5" s="17">
        <v>5</v>
      </c>
      <c r="D5" s="36">
        <v>28.73</v>
      </c>
      <c r="E5" s="36">
        <v>0</v>
      </c>
      <c r="F5" s="36">
        <v>6.66</v>
      </c>
      <c r="G5" s="37">
        <f t="shared" si="0"/>
        <v>2.1999999999999999E-2</v>
      </c>
    </row>
    <row r="6" spans="1:7" x14ac:dyDescent="0.2">
      <c r="A6" s="35" t="s">
        <v>475</v>
      </c>
      <c r="B6" s="36">
        <v>0</v>
      </c>
      <c r="C6" s="17">
        <v>0</v>
      </c>
      <c r="D6" s="36">
        <v>0</v>
      </c>
      <c r="E6" s="36">
        <v>0</v>
      </c>
      <c r="F6" s="36">
        <v>0</v>
      </c>
      <c r="G6" s="37">
        <f t="shared" si="0"/>
        <v>2.1999999999999999E-2</v>
      </c>
    </row>
    <row r="7" spans="1:7" x14ac:dyDescent="0.2">
      <c r="A7" s="35" t="s">
        <v>476</v>
      </c>
      <c r="B7" s="36">
        <v>34485.950000000004</v>
      </c>
      <c r="C7" s="17">
        <v>13</v>
      </c>
      <c r="D7" s="36">
        <v>825.75</v>
      </c>
      <c r="E7" s="36">
        <v>81.949999999999989</v>
      </c>
      <c r="F7" s="36">
        <v>51.339999999999996</v>
      </c>
      <c r="G7" s="37">
        <f t="shared" si="0"/>
        <v>2.7809586222795078E-2</v>
      </c>
    </row>
    <row r="8" spans="1:7" x14ac:dyDescent="0.2">
      <c r="A8" s="35" t="s">
        <v>477</v>
      </c>
      <c r="B8" s="36">
        <v>301949.14</v>
      </c>
      <c r="C8" s="17">
        <v>632</v>
      </c>
      <c r="D8" s="36">
        <v>6928.56</v>
      </c>
      <c r="E8" s="36">
        <v>473.68</v>
      </c>
      <c r="F8" s="36">
        <v>425.56</v>
      </c>
      <c r="G8" s="37">
        <f t="shared" si="0"/>
        <v>2.5924233465278293E-2</v>
      </c>
    </row>
    <row r="9" spans="1:7" x14ac:dyDescent="0.2">
      <c r="A9" s="35" t="s">
        <v>478</v>
      </c>
      <c r="B9" s="36">
        <v>14059.5</v>
      </c>
      <c r="C9" s="17">
        <v>14</v>
      </c>
      <c r="D9" s="36">
        <v>286.25</v>
      </c>
      <c r="E9" s="36">
        <v>0</v>
      </c>
      <c r="F9" s="36">
        <v>22.17</v>
      </c>
      <c r="G9" s="37">
        <f t="shared" si="0"/>
        <v>2.1999999999999999E-2</v>
      </c>
    </row>
    <row r="10" spans="1:7" x14ac:dyDescent="0.2">
      <c r="A10" s="35" t="s">
        <v>479</v>
      </c>
      <c r="B10" s="36">
        <v>98890.28</v>
      </c>
      <c r="C10" s="17">
        <v>25</v>
      </c>
      <c r="D10" s="36">
        <v>2521.16</v>
      </c>
      <c r="E10" s="36">
        <v>1.2200000000000002</v>
      </c>
      <c r="F10" s="36">
        <v>139.00000000000003</v>
      </c>
      <c r="G10" s="37">
        <f t="shared" si="0"/>
        <v>2.6912452872011279E-2</v>
      </c>
    </row>
    <row r="11" spans="1:7" x14ac:dyDescent="0.2">
      <c r="A11" s="35" t="s">
        <v>480</v>
      </c>
      <c r="B11" s="36">
        <v>496178.06999999995</v>
      </c>
      <c r="C11" s="17">
        <v>3532</v>
      </c>
      <c r="D11" s="36">
        <v>8201.41</v>
      </c>
      <c r="E11" s="36">
        <v>486.06</v>
      </c>
      <c r="F11" s="36">
        <v>681.78</v>
      </c>
      <c r="G11" s="37">
        <f t="shared" si="0"/>
        <v>2.1999999999999999E-2</v>
      </c>
    </row>
    <row r="12" spans="1:7" x14ac:dyDescent="0.2">
      <c r="A12" s="35" t="s">
        <v>481</v>
      </c>
      <c r="B12" s="36">
        <v>44759.21</v>
      </c>
      <c r="C12" s="17">
        <v>14</v>
      </c>
      <c r="D12" s="36">
        <v>929.06</v>
      </c>
      <c r="E12" s="36">
        <v>50.510000000000005</v>
      </c>
      <c r="F12" s="36">
        <v>62.010000000000005</v>
      </c>
      <c r="G12" s="37">
        <f t="shared" si="0"/>
        <v>2.3270741373674825E-2</v>
      </c>
    </row>
    <row r="13" spans="1:7" x14ac:dyDescent="0.2">
      <c r="A13" s="35" t="s">
        <v>482</v>
      </c>
      <c r="B13" s="36">
        <v>0</v>
      </c>
      <c r="C13" s="17">
        <v>0</v>
      </c>
      <c r="D13" s="36">
        <v>0</v>
      </c>
      <c r="E13" s="36">
        <v>0</v>
      </c>
      <c r="F13" s="36">
        <v>0</v>
      </c>
      <c r="G13" s="37">
        <f t="shared" si="0"/>
        <v>2.1999999999999999E-2</v>
      </c>
    </row>
    <row r="14" spans="1:7" x14ac:dyDescent="0.2">
      <c r="A14" s="35" t="s">
        <v>483</v>
      </c>
      <c r="B14" s="36">
        <v>0</v>
      </c>
      <c r="C14" s="17">
        <v>0</v>
      </c>
      <c r="D14" s="36">
        <v>0</v>
      </c>
      <c r="E14" s="36">
        <v>0</v>
      </c>
      <c r="F14" s="36">
        <v>0</v>
      </c>
      <c r="G14" s="37">
        <f t="shared" si="0"/>
        <v>2.1999999999999999E-2</v>
      </c>
    </row>
    <row r="15" spans="1:7" x14ac:dyDescent="0.2">
      <c r="A15" s="35" t="s">
        <v>484</v>
      </c>
      <c r="B15" s="36">
        <v>60</v>
      </c>
      <c r="C15" s="17">
        <v>1</v>
      </c>
      <c r="D15" s="36">
        <v>1.9</v>
      </c>
      <c r="E15" s="36">
        <v>2.0299999999999998</v>
      </c>
      <c r="F15" s="36">
        <v>0.08</v>
      </c>
      <c r="G15" s="37">
        <f t="shared" si="0"/>
        <v>6.6833333333333328E-2</v>
      </c>
    </row>
    <row r="16" spans="1:7" x14ac:dyDescent="0.2">
      <c r="A16" s="35" t="s">
        <v>485</v>
      </c>
      <c r="B16" s="36">
        <v>73313.010000000009</v>
      </c>
      <c r="C16" s="17">
        <v>33</v>
      </c>
      <c r="D16" s="36">
        <v>1372.0100000000002</v>
      </c>
      <c r="E16" s="36">
        <v>37.729999999999997</v>
      </c>
      <c r="F16" s="36">
        <v>103.53</v>
      </c>
      <c r="G16" s="37">
        <f t="shared" si="0"/>
        <v>2.1999999999999999E-2</v>
      </c>
    </row>
    <row r="17" spans="1:7" x14ac:dyDescent="0.2">
      <c r="A17" s="35" t="s">
        <v>486</v>
      </c>
      <c r="B17" s="36">
        <v>8399.23</v>
      </c>
      <c r="C17" s="17">
        <v>3</v>
      </c>
      <c r="D17" s="36">
        <v>191.99</v>
      </c>
      <c r="E17" s="36">
        <v>30.11</v>
      </c>
      <c r="F17" s="36">
        <v>11.75</v>
      </c>
      <c r="G17" s="37">
        <f t="shared" si="0"/>
        <v>2.7841837882758305E-2</v>
      </c>
    </row>
    <row r="18" spans="1:7" x14ac:dyDescent="0.2">
      <c r="A18" s="35" t="s">
        <v>487</v>
      </c>
      <c r="B18" s="36">
        <v>108017.7</v>
      </c>
      <c r="C18" s="17">
        <v>26</v>
      </c>
      <c r="D18" s="36">
        <v>1720.03</v>
      </c>
      <c r="E18" s="36">
        <v>124.57000000000001</v>
      </c>
      <c r="F18" s="36">
        <v>150.59</v>
      </c>
      <c r="G18" s="37">
        <f t="shared" si="0"/>
        <v>2.1999999999999999E-2</v>
      </c>
    </row>
    <row r="19" spans="1:7" x14ac:dyDescent="0.2">
      <c r="A19" s="35" t="s">
        <v>488</v>
      </c>
      <c r="B19" s="36">
        <v>0</v>
      </c>
      <c r="C19" s="17">
        <v>0</v>
      </c>
      <c r="D19" s="36">
        <v>0</v>
      </c>
      <c r="E19" s="36">
        <v>0</v>
      </c>
      <c r="F19" s="36">
        <v>0</v>
      </c>
      <c r="G19" s="37">
        <f t="shared" si="0"/>
        <v>2.1999999999999999E-2</v>
      </c>
    </row>
    <row r="20" spans="1:7" x14ac:dyDescent="0.2">
      <c r="A20" s="35" t="s">
        <v>489</v>
      </c>
      <c r="B20" s="36">
        <v>2965.2200000000003</v>
      </c>
      <c r="C20" s="17">
        <v>4</v>
      </c>
      <c r="D20" s="36">
        <v>72.44</v>
      </c>
      <c r="E20" s="36">
        <v>5.73</v>
      </c>
      <c r="F20" s="36">
        <v>4.04</v>
      </c>
      <c r="G20" s="37">
        <f t="shared" si="0"/>
        <v>2.7724755667370381E-2</v>
      </c>
    </row>
    <row r="21" spans="1:7" ht="15.75" customHeight="1" x14ac:dyDescent="0.2">
      <c r="A21" s="35" t="s">
        <v>490</v>
      </c>
      <c r="B21" s="36">
        <v>64632.710000000006</v>
      </c>
      <c r="C21" s="17">
        <v>44</v>
      </c>
      <c r="D21" s="36">
        <v>1151.23</v>
      </c>
      <c r="E21" s="36">
        <v>40.65</v>
      </c>
      <c r="F21" s="36">
        <v>90.91</v>
      </c>
      <c r="G21" s="37">
        <f t="shared" si="0"/>
        <v>2.1999999999999999E-2</v>
      </c>
    </row>
    <row r="22" spans="1:7" ht="15.75" customHeight="1" x14ac:dyDescent="0.2">
      <c r="A22" s="35" t="s">
        <v>491</v>
      </c>
      <c r="B22" s="36">
        <v>1500</v>
      </c>
      <c r="C22" s="17">
        <v>1</v>
      </c>
      <c r="D22" s="36">
        <v>45.1</v>
      </c>
      <c r="E22" s="36">
        <v>0</v>
      </c>
      <c r="F22" s="36">
        <v>2.1</v>
      </c>
      <c r="G22" s="37">
        <f t="shared" si="0"/>
        <v>3.1466666666666671E-2</v>
      </c>
    </row>
    <row r="23" spans="1:7" ht="15.75" customHeight="1" x14ac:dyDescent="0.2">
      <c r="A23" s="35" t="s">
        <v>492</v>
      </c>
      <c r="B23" s="36">
        <v>48676.54</v>
      </c>
      <c r="C23" s="17">
        <v>651</v>
      </c>
      <c r="D23" s="36">
        <v>830.56</v>
      </c>
      <c r="E23" s="36">
        <v>118.80999999999999</v>
      </c>
      <c r="F23" s="36">
        <v>64.69</v>
      </c>
      <c r="G23" s="37">
        <f t="shared" si="0"/>
        <v>2.1999999999999999E-2</v>
      </c>
    </row>
    <row r="24" spans="1:7" ht="15.75" customHeight="1" x14ac:dyDescent="0.2">
      <c r="A24" s="35" t="s">
        <v>493</v>
      </c>
      <c r="B24" s="36">
        <v>4268.0200000000004</v>
      </c>
      <c r="C24" s="17">
        <v>6</v>
      </c>
      <c r="D24" s="36">
        <v>90.87</v>
      </c>
      <c r="E24" s="36">
        <v>9.4399999999999977</v>
      </c>
      <c r="F24" s="36">
        <v>5.83</v>
      </c>
      <c r="G24" s="37">
        <f t="shared" si="0"/>
        <v>2.4868674467317397E-2</v>
      </c>
    </row>
    <row r="25" spans="1:7" ht="15.75" customHeight="1" x14ac:dyDescent="0.2">
      <c r="A25" s="35" t="s">
        <v>494</v>
      </c>
      <c r="B25" s="36">
        <v>0</v>
      </c>
      <c r="C25" s="17">
        <v>0</v>
      </c>
      <c r="D25" s="36">
        <v>0</v>
      </c>
      <c r="E25" s="36">
        <v>0</v>
      </c>
      <c r="F25" s="36">
        <v>0</v>
      </c>
      <c r="G25" s="37">
        <f t="shared" si="0"/>
        <v>2.1999999999999999E-2</v>
      </c>
    </row>
    <row r="26" spans="1:7" ht="15.75" customHeight="1" x14ac:dyDescent="0.2">
      <c r="A26" s="35" t="s">
        <v>495</v>
      </c>
      <c r="B26" s="36">
        <v>0</v>
      </c>
      <c r="C26" s="17">
        <v>0</v>
      </c>
      <c r="D26" s="36">
        <v>0</v>
      </c>
      <c r="E26" s="36">
        <v>0</v>
      </c>
      <c r="F26" s="36">
        <v>0</v>
      </c>
      <c r="G26" s="37">
        <f t="shared" si="0"/>
        <v>2.1999999999999999E-2</v>
      </c>
    </row>
    <row r="27" spans="1:7" ht="15.75" customHeight="1" x14ac:dyDescent="0.2">
      <c r="A27" s="35" t="s">
        <v>496</v>
      </c>
      <c r="B27" s="36">
        <v>0</v>
      </c>
      <c r="C27" s="17">
        <v>0</v>
      </c>
      <c r="D27" s="36">
        <v>0</v>
      </c>
      <c r="E27" s="36">
        <v>0</v>
      </c>
      <c r="F27" s="36">
        <v>0</v>
      </c>
      <c r="G27" s="37">
        <f t="shared" si="0"/>
        <v>2.1999999999999999E-2</v>
      </c>
    </row>
    <row r="28" spans="1:7" ht="15.75" customHeight="1" x14ac:dyDescent="0.2">
      <c r="A28" s="35" t="s">
        <v>497</v>
      </c>
      <c r="B28" s="36">
        <v>1557.1100000000001</v>
      </c>
      <c r="C28" s="17">
        <v>7</v>
      </c>
      <c r="D28" s="36">
        <v>17.420000000000002</v>
      </c>
      <c r="E28" s="36">
        <v>1.32</v>
      </c>
      <c r="F28" s="36">
        <v>2.0300000000000002</v>
      </c>
      <c r="G28" s="37">
        <f t="shared" si="0"/>
        <v>2.1999999999999999E-2</v>
      </c>
    </row>
    <row r="29" spans="1:7" ht="15.75" customHeight="1" x14ac:dyDescent="0.2">
      <c r="A29" s="35" t="s">
        <v>498</v>
      </c>
      <c r="B29" s="36">
        <v>1930.45</v>
      </c>
      <c r="C29" s="17">
        <v>1</v>
      </c>
      <c r="D29" s="36">
        <v>1.19</v>
      </c>
      <c r="E29" s="36">
        <v>0</v>
      </c>
      <c r="F29" s="36">
        <v>2.5099999999999998</v>
      </c>
      <c r="G29" s="37">
        <f t="shared" si="0"/>
        <v>2.1999999999999999E-2</v>
      </c>
    </row>
    <row r="30" spans="1:7" ht="15.75" customHeight="1" x14ac:dyDescent="0.2">
      <c r="A30" s="35" t="s">
        <v>499</v>
      </c>
      <c r="B30" s="36">
        <v>555110.46000000008</v>
      </c>
      <c r="C30" s="17">
        <v>2161</v>
      </c>
      <c r="D30" s="36">
        <v>13453.310000000001</v>
      </c>
      <c r="E30" s="36">
        <v>750.12</v>
      </c>
      <c r="F30" s="36">
        <v>809.8599999999999</v>
      </c>
      <c r="G30" s="37">
        <f t="shared" si="0"/>
        <v>2.7045590169567334E-2</v>
      </c>
    </row>
    <row r="31" spans="1:7" ht="15.75" customHeight="1" x14ac:dyDescent="0.2">
      <c r="A31" s="35" t="s">
        <v>500</v>
      </c>
      <c r="B31" s="36">
        <v>43406.1</v>
      </c>
      <c r="C31" s="17">
        <v>7</v>
      </c>
      <c r="D31" s="36">
        <v>1282.3899999999999</v>
      </c>
      <c r="E31" s="36">
        <v>5.51</v>
      </c>
      <c r="F31" s="36">
        <v>60.540000000000006</v>
      </c>
      <c r="G31" s="37">
        <f t="shared" si="0"/>
        <v>3.1065679708612379E-2</v>
      </c>
    </row>
    <row r="32" spans="1:7" ht="15.75" customHeight="1" x14ac:dyDescent="0.2">
      <c r="A32" s="35" t="s">
        <v>501</v>
      </c>
      <c r="B32" s="36">
        <v>51978</v>
      </c>
      <c r="C32" s="17">
        <v>7</v>
      </c>
      <c r="D32" s="36">
        <v>1314.1299999999999</v>
      </c>
      <c r="E32" s="36">
        <v>100.3</v>
      </c>
      <c r="F32" s="36">
        <v>76.63000000000001</v>
      </c>
      <c r="G32" s="37">
        <f t="shared" si="0"/>
        <v>2.868636730924622E-2</v>
      </c>
    </row>
    <row r="33" spans="1:7" ht="15.75" customHeight="1" x14ac:dyDescent="0.2">
      <c r="A33" s="35" t="s">
        <v>502</v>
      </c>
      <c r="B33" s="36">
        <v>9621.2799999999988</v>
      </c>
      <c r="C33" s="17">
        <v>42</v>
      </c>
      <c r="D33" s="36">
        <v>230.27999999999997</v>
      </c>
      <c r="E33" s="36">
        <v>11.309999999999999</v>
      </c>
      <c r="F33" s="36">
        <v>13.010000000000002</v>
      </c>
      <c r="G33" s="37">
        <f t="shared" si="0"/>
        <v>2.6462175510950727E-2</v>
      </c>
    </row>
    <row r="34" spans="1:7" ht="15.75" customHeight="1" x14ac:dyDescent="0.2">
      <c r="A34" s="35" t="s">
        <v>503</v>
      </c>
      <c r="B34" s="36">
        <v>0</v>
      </c>
      <c r="C34" s="17">
        <v>0</v>
      </c>
      <c r="D34" s="36">
        <v>0</v>
      </c>
      <c r="E34" s="36">
        <v>0</v>
      </c>
      <c r="F34" s="36">
        <v>0</v>
      </c>
      <c r="G34" s="37">
        <f t="shared" si="0"/>
        <v>2.1999999999999999E-2</v>
      </c>
    </row>
    <row r="35" spans="1:7" ht="15.75" customHeight="1" x14ac:dyDescent="0.2">
      <c r="A35" s="35" t="s">
        <v>504</v>
      </c>
      <c r="B35" s="36">
        <v>179988.78999999998</v>
      </c>
      <c r="C35" s="17">
        <v>139</v>
      </c>
      <c r="D35" s="36">
        <v>3717.79</v>
      </c>
      <c r="E35" s="36">
        <v>377.1699999999999</v>
      </c>
      <c r="F35" s="36">
        <v>269.45999999999998</v>
      </c>
      <c r="G35" s="37">
        <f t="shared" si="0"/>
        <v>2.424828790726356E-2</v>
      </c>
    </row>
    <row r="36" spans="1:7" ht="15.75" customHeight="1" x14ac:dyDescent="0.2">
      <c r="A36" s="35" t="s">
        <v>505</v>
      </c>
      <c r="B36" s="36">
        <v>77428.830000000016</v>
      </c>
      <c r="C36" s="17">
        <v>126</v>
      </c>
      <c r="D36" s="36">
        <v>1663.19</v>
      </c>
      <c r="E36" s="36">
        <v>103.59</v>
      </c>
      <c r="F36" s="36">
        <v>110.58</v>
      </c>
      <c r="G36" s="37">
        <f t="shared" si="0"/>
        <v>2.424626589346629E-2</v>
      </c>
    </row>
    <row r="37" spans="1:7" ht="15.75" customHeight="1" x14ac:dyDescent="0.2">
      <c r="A37" s="35" t="s">
        <v>506</v>
      </c>
      <c r="B37" s="36">
        <v>199.24</v>
      </c>
      <c r="C37" s="17">
        <v>1</v>
      </c>
      <c r="D37" s="36">
        <v>3.39</v>
      </c>
      <c r="E37" s="36">
        <v>0.02</v>
      </c>
      <c r="F37" s="36">
        <v>0.28000000000000003</v>
      </c>
      <c r="G37" s="37">
        <f t="shared" si="0"/>
        <v>2.1999999999999999E-2</v>
      </c>
    </row>
    <row r="38" spans="1:7" ht="15.75" customHeight="1" x14ac:dyDescent="0.2">
      <c r="A38" s="35" t="s">
        <v>507</v>
      </c>
      <c r="B38" s="36">
        <v>31185</v>
      </c>
      <c r="C38" s="17">
        <v>34</v>
      </c>
      <c r="D38" s="36">
        <v>551.40000000000009</v>
      </c>
      <c r="E38" s="36">
        <v>19.78</v>
      </c>
      <c r="F38" s="36">
        <v>42.83</v>
      </c>
      <c r="G38" s="37">
        <f t="shared" si="0"/>
        <v>2.1999999999999999E-2</v>
      </c>
    </row>
    <row r="39" spans="1:7" ht="15.75" customHeight="1" x14ac:dyDescent="0.2">
      <c r="A39" s="35" t="s">
        <v>508</v>
      </c>
      <c r="B39" s="36">
        <v>437660.11000000004</v>
      </c>
      <c r="C39" s="17">
        <v>728</v>
      </c>
      <c r="D39" s="36">
        <v>9197.5299999999988</v>
      </c>
      <c r="E39" s="36">
        <v>272.51</v>
      </c>
      <c r="F39" s="36">
        <v>616.46</v>
      </c>
      <c r="G39" s="37">
        <f t="shared" si="0"/>
        <v>2.3046422942223359E-2</v>
      </c>
    </row>
    <row r="40" spans="1:7" ht="15.75" customHeight="1" x14ac:dyDescent="0.2">
      <c r="A40" s="35" t="s">
        <v>509</v>
      </c>
      <c r="B40" s="36">
        <v>54176.11</v>
      </c>
      <c r="C40" s="17">
        <v>76</v>
      </c>
      <c r="D40" s="36">
        <v>1368.35</v>
      </c>
      <c r="E40" s="36">
        <v>74.289999999999992</v>
      </c>
      <c r="F40" s="36">
        <v>77.740000000000009</v>
      </c>
      <c r="G40" s="37">
        <f t="shared" si="0"/>
        <v>2.8063661270622788E-2</v>
      </c>
    </row>
    <row r="41" spans="1:7" ht="15.75" customHeight="1" x14ac:dyDescent="0.2">
      <c r="A41" s="35" t="s">
        <v>510</v>
      </c>
      <c r="B41" s="36">
        <v>502236.74</v>
      </c>
      <c r="C41" s="17">
        <v>625</v>
      </c>
      <c r="D41" s="36">
        <v>11809.330000000002</v>
      </c>
      <c r="E41" s="36">
        <v>549.51</v>
      </c>
      <c r="F41" s="36">
        <v>709.81</v>
      </c>
      <c r="G41" s="37">
        <f t="shared" si="0"/>
        <v>2.6020896041974152E-2</v>
      </c>
    </row>
    <row r="42" spans="1:7" ht="15.75" customHeight="1" x14ac:dyDescent="0.2">
      <c r="A42" s="35" t="s">
        <v>511</v>
      </c>
      <c r="B42" s="36">
        <v>1000169.6299999999</v>
      </c>
      <c r="C42" s="17">
        <v>1313</v>
      </c>
      <c r="D42" s="36">
        <v>22781.089999999997</v>
      </c>
      <c r="E42" s="36">
        <v>821.15</v>
      </c>
      <c r="F42" s="36">
        <v>1391.4499999999998</v>
      </c>
      <c r="G42" s="37">
        <f t="shared" si="0"/>
        <v>2.4989451039420185E-2</v>
      </c>
    </row>
    <row r="43" spans="1:7" ht="15.75" customHeight="1" x14ac:dyDescent="0.2">
      <c r="A43" s="35" t="s">
        <v>512</v>
      </c>
      <c r="B43" s="36">
        <v>46392.939999999995</v>
      </c>
      <c r="C43" s="17">
        <v>35</v>
      </c>
      <c r="D43" s="36">
        <v>795.44999999999993</v>
      </c>
      <c r="E43" s="36">
        <v>71.64</v>
      </c>
      <c r="F43" s="36">
        <v>65.849999999999994</v>
      </c>
      <c r="G43" s="37">
        <f t="shared" si="0"/>
        <v>2.1999999999999999E-2</v>
      </c>
    </row>
    <row r="44" spans="1:7" ht="15.75" customHeight="1" x14ac:dyDescent="0.2">
      <c r="A44" s="35" t="s">
        <v>513</v>
      </c>
      <c r="B44" s="36">
        <v>1405.77</v>
      </c>
      <c r="C44" s="17">
        <v>4</v>
      </c>
      <c r="D44" s="36">
        <v>10.53</v>
      </c>
      <c r="E44" s="36">
        <v>0</v>
      </c>
      <c r="F44" s="36">
        <v>1.87</v>
      </c>
      <c r="G44" s="37">
        <f t="shared" si="0"/>
        <v>2.1999999999999999E-2</v>
      </c>
    </row>
    <row r="45" spans="1:7" ht="15.75" customHeight="1" x14ac:dyDescent="0.2">
      <c r="A45" s="35" t="s">
        <v>514</v>
      </c>
      <c r="B45" s="36">
        <v>17436.399999999998</v>
      </c>
      <c r="C45" s="17">
        <v>29</v>
      </c>
      <c r="D45" s="36">
        <v>332.16000000000008</v>
      </c>
      <c r="E45" s="36">
        <v>0.16</v>
      </c>
      <c r="F45" s="36">
        <v>23.92</v>
      </c>
      <c r="G45" s="37">
        <f t="shared" si="0"/>
        <v>2.1999999999999999E-2</v>
      </c>
    </row>
    <row r="46" spans="1:7" ht="15.75" customHeight="1" x14ac:dyDescent="0.2">
      <c r="A46" s="35" t="s">
        <v>515</v>
      </c>
      <c r="B46" s="36">
        <v>570369.71</v>
      </c>
      <c r="C46" s="17">
        <v>204</v>
      </c>
      <c r="D46" s="36">
        <v>15128.869999999999</v>
      </c>
      <c r="E46" s="36">
        <v>454.69000000000005</v>
      </c>
      <c r="F46" s="36">
        <v>803.43999999999994</v>
      </c>
      <c r="G46" s="37">
        <f t="shared" si="0"/>
        <v>2.8730487809389461E-2</v>
      </c>
    </row>
    <row r="47" spans="1:7" ht="15.75" customHeight="1" x14ac:dyDescent="0.2">
      <c r="A47" s="35" t="s">
        <v>516</v>
      </c>
      <c r="B47" s="36">
        <v>141831.92000000001</v>
      </c>
      <c r="C47" s="17">
        <v>321</v>
      </c>
      <c r="D47" s="36">
        <v>2750.81</v>
      </c>
      <c r="E47" s="36">
        <v>199.98000000000002</v>
      </c>
      <c r="F47" s="36">
        <v>193.05</v>
      </c>
      <c r="G47" s="37">
        <f t="shared" si="0"/>
        <v>2.2165955308226806E-2</v>
      </c>
    </row>
    <row r="48" spans="1:7" ht="15.75" customHeight="1" x14ac:dyDescent="0.2">
      <c r="A48" s="35" t="s">
        <v>517</v>
      </c>
      <c r="B48" s="36">
        <v>221335.49000000005</v>
      </c>
      <c r="C48" s="17">
        <v>272</v>
      </c>
      <c r="D48" s="36">
        <v>4237.18</v>
      </c>
      <c r="E48" s="36">
        <v>197.32</v>
      </c>
      <c r="F48" s="36">
        <v>304.28999999999996</v>
      </c>
      <c r="G48" s="37">
        <f t="shared" si="0"/>
        <v>2.1999999999999999E-2</v>
      </c>
    </row>
    <row r="49" spans="1:7" ht="15.75" customHeight="1" x14ac:dyDescent="0.2">
      <c r="A49" s="35" t="s">
        <v>518</v>
      </c>
      <c r="B49" s="36">
        <v>0</v>
      </c>
      <c r="C49" s="17">
        <v>0</v>
      </c>
      <c r="D49" s="36">
        <v>0</v>
      </c>
      <c r="E49" s="36">
        <v>0</v>
      </c>
      <c r="F49" s="36">
        <v>0</v>
      </c>
      <c r="G49" s="37">
        <f t="shared" si="0"/>
        <v>2.1999999999999999E-2</v>
      </c>
    </row>
    <row r="50" spans="1:7" ht="15.75" customHeight="1" x14ac:dyDescent="0.2">
      <c r="A50" s="35" t="s">
        <v>519</v>
      </c>
      <c r="B50" s="36">
        <v>80997.399999999994</v>
      </c>
      <c r="C50" s="17">
        <v>19</v>
      </c>
      <c r="D50" s="36">
        <v>2233.9699999999998</v>
      </c>
      <c r="E50" s="36">
        <v>112.51</v>
      </c>
      <c r="F50" s="36">
        <v>112.76</v>
      </c>
      <c r="G50" s="37">
        <f t="shared" si="0"/>
        <v>3.0361962235824859E-2</v>
      </c>
    </row>
    <row r="51" spans="1:7" ht="15.75" customHeight="1" x14ac:dyDescent="0.2">
      <c r="A51" s="35" t="s">
        <v>520</v>
      </c>
      <c r="B51" s="36">
        <v>7822.08</v>
      </c>
      <c r="C51" s="17">
        <v>15</v>
      </c>
      <c r="D51" s="36">
        <v>84.07</v>
      </c>
      <c r="E51" s="36">
        <v>6.01</v>
      </c>
      <c r="F51" s="36">
        <v>10.33</v>
      </c>
      <c r="G51" s="37">
        <f t="shared" si="0"/>
        <v>2.1999999999999999E-2</v>
      </c>
    </row>
    <row r="52" spans="1:7" ht="15.75" customHeight="1" x14ac:dyDescent="0.2">
      <c r="A52" s="35" t="s">
        <v>521</v>
      </c>
      <c r="B52" s="36">
        <v>57380</v>
      </c>
      <c r="C52" s="17">
        <v>240</v>
      </c>
      <c r="D52" s="36">
        <v>1379.6</v>
      </c>
      <c r="E52" s="36">
        <v>41.650000000000006</v>
      </c>
      <c r="F52" s="36">
        <v>78.7</v>
      </c>
      <c r="G52" s="37">
        <f t="shared" si="0"/>
        <v>2.6140641338445451E-2</v>
      </c>
    </row>
    <row r="53" spans="1:7" ht="15.75" customHeight="1" x14ac:dyDescent="0.2">
      <c r="A53" s="35" t="s">
        <v>522</v>
      </c>
      <c r="B53" s="36">
        <v>122194.84000000001</v>
      </c>
      <c r="C53" s="17">
        <v>309</v>
      </c>
      <c r="D53" s="36">
        <v>2141.0100000000002</v>
      </c>
      <c r="E53" s="36">
        <v>88.96</v>
      </c>
      <c r="F53" s="36">
        <v>171.24999999999997</v>
      </c>
      <c r="G53" s="37">
        <f t="shared" si="0"/>
        <v>2.1999999999999999E-2</v>
      </c>
    </row>
    <row r="54" spans="1:7" ht="15.75" customHeight="1" x14ac:dyDescent="0.2">
      <c r="A54" s="35" t="s">
        <v>523</v>
      </c>
      <c r="B54" s="36">
        <v>79755.94</v>
      </c>
      <c r="C54" s="17">
        <v>185</v>
      </c>
      <c r="D54" s="36">
        <v>1746.3100000000002</v>
      </c>
      <c r="E54" s="36">
        <v>50.85</v>
      </c>
      <c r="F54" s="36">
        <v>111.13</v>
      </c>
      <c r="G54" s="37">
        <f t="shared" si="0"/>
        <v>2.3926619133320979E-2</v>
      </c>
    </row>
    <row r="55" spans="1:7" ht="15.75" customHeight="1" x14ac:dyDescent="0.2">
      <c r="A55" s="35" t="s">
        <v>524</v>
      </c>
      <c r="B55" s="36">
        <v>23700.67</v>
      </c>
      <c r="C55" s="17">
        <v>80</v>
      </c>
      <c r="D55" s="36">
        <v>517.01</v>
      </c>
      <c r="E55" s="36">
        <v>27.880000000000003</v>
      </c>
      <c r="F55" s="36">
        <v>32.86</v>
      </c>
      <c r="G55" s="37">
        <f t="shared" si="0"/>
        <v>2.437694799345335E-2</v>
      </c>
    </row>
    <row r="56" spans="1:7" ht="15.75" customHeight="1" x14ac:dyDescent="0.2">
      <c r="A56" s="35" t="s">
        <v>525</v>
      </c>
      <c r="B56" s="36">
        <v>17568.98</v>
      </c>
      <c r="C56" s="17">
        <v>41</v>
      </c>
      <c r="D56" s="36">
        <v>381.90999999999997</v>
      </c>
      <c r="E56" s="36">
        <v>31.16</v>
      </c>
      <c r="F56" s="36">
        <v>25.02</v>
      </c>
      <c r="G56" s="37">
        <f t="shared" si="0"/>
        <v>2.4935425960983505E-2</v>
      </c>
    </row>
    <row r="57" spans="1:7" ht="15.75" customHeight="1" x14ac:dyDescent="0.2">
      <c r="A57" s="35" t="s">
        <v>526</v>
      </c>
      <c r="B57" s="36">
        <v>31815.72</v>
      </c>
      <c r="C57" s="17">
        <v>78</v>
      </c>
      <c r="D57" s="36">
        <v>489.65999999999997</v>
      </c>
      <c r="E57" s="36">
        <v>31.66</v>
      </c>
      <c r="F57" s="36">
        <v>43.22</v>
      </c>
      <c r="G57" s="37">
        <f t="shared" si="0"/>
        <v>2.1999999999999999E-2</v>
      </c>
    </row>
    <row r="58" spans="1:7" ht="15.75" customHeight="1" x14ac:dyDescent="0.2">
      <c r="A58" s="35" t="s">
        <v>527</v>
      </c>
      <c r="B58" s="36">
        <v>0</v>
      </c>
      <c r="C58" s="17">
        <v>0</v>
      </c>
      <c r="D58" s="36">
        <v>0</v>
      </c>
      <c r="E58" s="36">
        <v>0</v>
      </c>
      <c r="F58" s="36">
        <v>0</v>
      </c>
      <c r="G58" s="37">
        <f t="shared" si="0"/>
        <v>2.1999999999999999E-2</v>
      </c>
    </row>
    <row r="59" spans="1:7" ht="15.75" customHeight="1" x14ac:dyDescent="0.2">
      <c r="A59" s="35" t="s">
        <v>528</v>
      </c>
      <c r="B59" s="36">
        <v>1269435.5099999998</v>
      </c>
      <c r="C59" s="17">
        <v>582</v>
      </c>
      <c r="D59" s="36">
        <v>31785.619999999995</v>
      </c>
      <c r="E59" s="36">
        <v>750.72000000000014</v>
      </c>
      <c r="F59" s="36">
        <v>1800.14</v>
      </c>
      <c r="G59" s="37">
        <f t="shared" si="0"/>
        <v>2.7048621004780306E-2</v>
      </c>
    </row>
    <row r="60" spans="1:7" ht="15.75" customHeight="1" x14ac:dyDescent="0.2">
      <c r="A60" s="35" t="s">
        <v>529</v>
      </c>
      <c r="B60" s="36">
        <v>5827.33</v>
      </c>
      <c r="C60" s="17">
        <v>14</v>
      </c>
      <c r="D60" s="36">
        <v>158.16</v>
      </c>
      <c r="E60" s="36">
        <v>15.66</v>
      </c>
      <c r="F60" s="36">
        <v>8.02</v>
      </c>
      <c r="G60" s="37">
        <f t="shared" si="0"/>
        <v>3.120468550777114E-2</v>
      </c>
    </row>
    <row r="61" spans="1:7" ht="15.75" customHeight="1" x14ac:dyDescent="0.2">
      <c r="A61" s="35" t="s">
        <v>530</v>
      </c>
      <c r="B61" s="36">
        <v>528919.09</v>
      </c>
      <c r="C61" s="17">
        <v>642</v>
      </c>
      <c r="D61" s="36">
        <v>11936.239999999998</v>
      </c>
      <c r="E61" s="36">
        <v>360.88999999999993</v>
      </c>
      <c r="F61" s="36">
        <v>740.47</v>
      </c>
      <c r="G61" s="37">
        <f t="shared" si="0"/>
        <v>2.4649516809839473E-2</v>
      </c>
    </row>
    <row r="62" spans="1:7" ht="15.75" customHeight="1" x14ac:dyDescent="0.2">
      <c r="A62" s="35" t="s">
        <v>531</v>
      </c>
      <c r="B62" s="36">
        <v>139556.30000000002</v>
      </c>
      <c r="C62" s="17">
        <v>412</v>
      </c>
      <c r="D62" s="36">
        <v>2528.3000000000002</v>
      </c>
      <c r="E62" s="36">
        <v>36.83</v>
      </c>
      <c r="F62" s="36">
        <v>190.48000000000002</v>
      </c>
      <c r="G62" s="37">
        <f t="shared" si="0"/>
        <v>2.1999999999999999E-2</v>
      </c>
    </row>
    <row r="63" spans="1:7" ht="15.75" customHeight="1" x14ac:dyDescent="0.2">
      <c r="A63" s="35" t="s">
        <v>532</v>
      </c>
      <c r="B63" s="36">
        <v>7076.42</v>
      </c>
      <c r="C63" s="17">
        <v>26</v>
      </c>
      <c r="D63" s="36">
        <v>119.4</v>
      </c>
      <c r="E63" s="36">
        <v>20.88</v>
      </c>
      <c r="F63" s="36">
        <v>9.629999999999999</v>
      </c>
      <c r="G63" s="37">
        <f t="shared" si="0"/>
        <v>2.1999999999999999E-2</v>
      </c>
    </row>
    <row r="64" spans="1:7" ht="15.75" customHeight="1" x14ac:dyDescent="0.2">
      <c r="A64" s="35" t="s">
        <v>533</v>
      </c>
      <c r="B64" s="36">
        <v>2000.01</v>
      </c>
      <c r="C64" s="17">
        <v>2</v>
      </c>
      <c r="D64" s="36">
        <v>16.25</v>
      </c>
      <c r="E64" s="36">
        <v>0.04</v>
      </c>
      <c r="F64" s="36">
        <v>2.6</v>
      </c>
      <c r="G64" s="37">
        <f t="shared" si="0"/>
        <v>2.1999999999999999E-2</v>
      </c>
    </row>
    <row r="65" spans="1:7" ht="15.75" customHeight="1" x14ac:dyDescent="0.2">
      <c r="A65" s="35" t="s">
        <v>534</v>
      </c>
      <c r="B65" s="36">
        <v>7157.76</v>
      </c>
      <c r="C65" s="17">
        <v>9</v>
      </c>
      <c r="D65" s="36">
        <v>137.82</v>
      </c>
      <c r="E65" s="36">
        <v>8.629999999999999</v>
      </c>
      <c r="F65" s="36">
        <v>10.08</v>
      </c>
      <c r="G65" s="37">
        <f t="shared" si="0"/>
        <v>2.1999999999999999E-2</v>
      </c>
    </row>
    <row r="66" spans="1:7" ht="15.75" customHeight="1" x14ac:dyDescent="0.2">
      <c r="A66" s="35" t="s">
        <v>535</v>
      </c>
      <c r="B66" s="36">
        <v>27434.720000000001</v>
      </c>
      <c r="C66" s="17">
        <v>109</v>
      </c>
      <c r="D66" s="36">
        <v>487.14000000000004</v>
      </c>
      <c r="E66" s="36">
        <v>47.6</v>
      </c>
      <c r="F66" s="36">
        <v>37.9</v>
      </c>
      <c r="G66" s="37">
        <f t="shared" si="0"/>
        <v>2.1999999999999999E-2</v>
      </c>
    </row>
    <row r="67" spans="1:7" ht="15.75" customHeight="1" x14ac:dyDescent="0.2">
      <c r="A67" s="35" t="s">
        <v>536</v>
      </c>
      <c r="B67" s="36">
        <v>32877.94</v>
      </c>
      <c r="C67" s="17">
        <v>28</v>
      </c>
      <c r="D67" s="36">
        <v>732.31999999999994</v>
      </c>
      <c r="E67" s="36">
        <v>28.25</v>
      </c>
      <c r="F67" s="36">
        <v>45.56</v>
      </c>
      <c r="G67" s="37">
        <f t="shared" si="0"/>
        <v>2.451887192445755E-2</v>
      </c>
    </row>
    <row r="68" spans="1:7" ht="15.75" customHeight="1" x14ac:dyDescent="0.2">
      <c r="A68" s="35" t="s">
        <v>537</v>
      </c>
      <c r="B68" s="36">
        <v>26414.61</v>
      </c>
      <c r="C68" s="17">
        <v>67</v>
      </c>
      <c r="D68" s="36">
        <v>404.40999999999997</v>
      </c>
      <c r="E68" s="36">
        <v>51.37</v>
      </c>
      <c r="F68" s="36">
        <v>36.36</v>
      </c>
      <c r="G68" s="37">
        <f t="shared" si="0"/>
        <v>2.1999999999999999E-2</v>
      </c>
    </row>
    <row r="69" spans="1:7" ht="15.75" customHeight="1" x14ac:dyDescent="0.2">
      <c r="A69" s="35" t="s">
        <v>538</v>
      </c>
      <c r="B69" s="36">
        <v>394407.8600000001</v>
      </c>
      <c r="C69" s="17">
        <v>799</v>
      </c>
      <c r="D69" s="36">
        <v>8740.9</v>
      </c>
      <c r="E69" s="36">
        <v>345.58</v>
      </c>
      <c r="F69" s="36">
        <v>554.7700000000001</v>
      </c>
      <c r="G69" s="37">
        <f t="shared" si="0"/>
        <v>2.4444872878547595E-2</v>
      </c>
    </row>
    <row r="70" spans="1:7" ht="15.75" customHeight="1" x14ac:dyDescent="0.2">
      <c r="A70" s="35" t="s">
        <v>539</v>
      </c>
      <c r="B70" s="36">
        <v>452293.23000000004</v>
      </c>
      <c r="C70" s="17">
        <v>2010</v>
      </c>
      <c r="D70" s="36">
        <v>9093.0200000000023</v>
      </c>
      <c r="E70" s="36">
        <v>401.4500000000001</v>
      </c>
      <c r="F70" s="36">
        <v>629.76</v>
      </c>
      <c r="G70" s="37">
        <f t="shared" si="0"/>
        <v>2.238421742461191E-2</v>
      </c>
    </row>
    <row r="71" spans="1:7" ht="15.75" customHeight="1" x14ac:dyDescent="0.2">
      <c r="A71" s="35" t="s">
        <v>540</v>
      </c>
      <c r="B71" s="36">
        <v>300</v>
      </c>
      <c r="C71" s="17">
        <v>2</v>
      </c>
      <c r="D71" s="36">
        <v>5.9</v>
      </c>
      <c r="E71" s="36">
        <v>0.04</v>
      </c>
      <c r="F71" s="36">
        <v>0.42000000000000004</v>
      </c>
      <c r="G71" s="37">
        <f t="shared" si="0"/>
        <v>2.1999999999999999E-2</v>
      </c>
    </row>
    <row r="72" spans="1:7" ht="15.75" customHeight="1" x14ac:dyDescent="0.2">
      <c r="A72" s="35" t="s">
        <v>541</v>
      </c>
      <c r="B72" s="36">
        <v>7422.0199999999995</v>
      </c>
      <c r="C72" s="17">
        <v>25</v>
      </c>
      <c r="D72" s="36">
        <v>180.43</v>
      </c>
      <c r="E72" s="36">
        <v>37.6</v>
      </c>
      <c r="F72" s="36">
        <v>10.28</v>
      </c>
      <c r="G72" s="37">
        <f t="shared" si="0"/>
        <v>3.0761167444981287E-2</v>
      </c>
    </row>
    <row r="73" spans="1:7" ht="15.75" customHeight="1" x14ac:dyDescent="0.2">
      <c r="A73" s="35" t="s">
        <v>542</v>
      </c>
      <c r="B73" s="36">
        <v>57190.1</v>
      </c>
      <c r="C73" s="17">
        <v>150</v>
      </c>
      <c r="D73" s="36">
        <v>1277.4100000000001</v>
      </c>
      <c r="E73" s="36">
        <v>82.100000000000009</v>
      </c>
      <c r="F73" s="36">
        <v>80.710000000000008</v>
      </c>
      <c r="G73" s="37">
        <f t="shared" si="0"/>
        <v>2.518302993000537E-2</v>
      </c>
    </row>
    <row r="74" spans="1:7" ht="15.75" customHeight="1" x14ac:dyDescent="0.2">
      <c r="A74" s="35" t="s">
        <v>543</v>
      </c>
      <c r="B74" s="36">
        <v>0</v>
      </c>
      <c r="C74" s="17">
        <v>0</v>
      </c>
      <c r="D74" s="36">
        <v>0</v>
      </c>
      <c r="E74" s="36">
        <v>0</v>
      </c>
      <c r="F74" s="36">
        <v>0</v>
      </c>
      <c r="G74" s="37">
        <f t="shared" si="0"/>
        <v>2.1999999999999999E-2</v>
      </c>
    </row>
    <row r="75" spans="1:7" ht="15.75" customHeight="1" x14ac:dyDescent="0.2">
      <c r="A75" s="35" t="s">
        <v>544</v>
      </c>
      <c r="B75" s="36">
        <v>280832.78000000003</v>
      </c>
      <c r="C75" s="17">
        <v>838</v>
      </c>
      <c r="D75" s="36">
        <v>5979.17</v>
      </c>
      <c r="E75" s="36">
        <v>278.05</v>
      </c>
      <c r="F75" s="36">
        <v>388.43999999999988</v>
      </c>
      <c r="G75" s="37">
        <f t="shared" si="0"/>
        <v>2.366411784265355E-2</v>
      </c>
    </row>
    <row r="76" spans="1:7" ht="15.75" customHeight="1" x14ac:dyDescent="0.2">
      <c r="A76" s="35" t="s">
        <v>545</v>
      </c>
      <c r="B76" s="36">
        <v>58107.880000000005</v>
      </c>
      <c r="C76" s="17">
        <v>35</v>
      </c>
      <c r="D76" s="36">
        <v>1492.52</v>
      </c>
      <c r="E76" s="36">
        <v>110.14</v>
      </c>
      <c r="F76" s="36">
        <v>83.23</v>
      </c>
      <c r="G76" s="37">
        <f t="shared" si="0"/>
        <v>2.9013104590978021E-2</v>
      </c>
    </row>
    <row r="77" spans="1:7" ht="15.75" customHeight="1" x14ac:dyDescent="0.2">
      <c r="A77" s="35" t="s">
        <v>546</v>
      </c>
      <c r="B77" s="36">
        <v>0</v>
      </c>
      <c r="C77" s="17">
        <v>0</v>
      </c>
      <c r="D77" s="36">
        <v>0</v>
      </c>
      <c r="E77" s="36">
        <v>0</v>
      </c>
      <c r="F77" s="36">
        <v>0</v>
      </c>
      <c r="G77" s="37">
        <f t="shared" si="0"/>
        <v>2.1999999999999999E-2</v>
      </c>
    </row>
    <row r="78" spans="1:7" ht="15.75" customHeight="1" x14ac:dyDescent="0.2">
      <c r="A78" s="35" t="s">
        <v>547</v>
      </c>
      <c r="B78" s="36">
        <v>33376.89</v>
      </c>
      <c r="C78" s="17">
        <v>43</v>
      </c>
      <c r="D78" s="36">
        <v>566.14</v>
      </c>
      <c r="E78" s="36">
        <v>23.86</v>
      </c>
      <c r="F78" s="36">
        <v>46.769999999999996</v>
      </c>
      <c r="G78" s="37">
        <f t="shared" si="0"/>
        <v>2.1999999999999999E-2</v>
      </c>
    </row>
    <row r="79" spans="1:7" ht="15.75" customHeight="1" x14ac:dyDescent="0.2">
      <c r="A79" s="35" t="s">
        <v>548</v>
      </c>
      <c r="B79" s="36">
        <v>49528.09</v>
      </c>
      <c r="C79" s="17">
        <v>45</v>
      </c>
      <c r="D79" s="36">
        <v>1117.3700000000001</v>
      </c>
      <c r="E79" s="36">
        <v>93.85</v>
      </c>
      <c r="F79" s="36">
        <v>70.779999999999987</v>
      </c>
      <c r="G79" s="37">
        <f t="shared" si="0"/>
        <v>2.5884301211696232E-2</v>
      </c>
    </row>
    <row r="80" spans="1:7" ht="15.75" customHeight="1" x14ac:dyDescent="0.2">
      <c r="A80" s="35" t="s">
        <v>549</v>
      </c>
      <c r="B80" s="36">
        <v>18916.23</v>
      </c>
      <c r="C80" s="17">
        <v>3</v>
      </c>
      <c r="D80" s="36">
        <v>29.67</v>
      </c>
      <c r="E80" s="36">
        <v>5.09</v>
      </c>
      <c r="F80" s="36">
        <v>24.95</v>
      </c>
      <c r="G80" s="37">
        <f t="shared" si="0"/>
        <v>2.1999999999999999E-2</v>
      </c>
    </row>
    <row r="81" spans="1:7" ht="15.75" customHeight="1" x14ac:dyDescent="0.2">
      <c r="A81" s="35" t="s">
        <v>550</v>
      </c>
      <c r="B81" s="36">
        <v>13197.98</v>
      </c>
      <c r="C81" s="17">
        <v>8</v>
      </c>
      <c r="D81" s="36">
        <v>390.73</v>
      </c>
      <c r="E81" s="36">
        <v>20.84</v>
      </c>
      <c r="F81" s="36">
        <v>18.420000000000002</v>
      </c>
      <c r="G81" s="37">
        <f t="shared" si="0"/>
        <v>3.2579985725088238E-2</v>
      </c>
    </row>
    <row r="82" spans="1:7" ht="15.75" customHeight="1" x14ac:dyDescent="0.2">
      <c r="A82" s="35" t="s">
        <v>551</v>
      </c>
      <c r="B82" s="36">
        <v>59912.67</v>
      </c>
      <c r="C82" s="17">
        <v>41</v>
      </c>
      <c r="D82" s="36">
        <v>1445.1200000000001</v>
      </c>
      <c r="E82" s="36">
        <v>38.17</v>
      </c>
      <c r="F82" s="36">
        <v>83.02000000000001</v>
      </c>
      <c r="G82" s="37">
        <f t="shared" si="0"/>
        <v>2.6143218120641264E-2</v>
      </c>
    </row>
    <row r="83" spans="1:7" ht="15.75" customHeight="1" x14ac:dyDescent="0.2">
      <c r="A83" s="35" t="s">
        <v>552</v>
      </c>
      <c r="B83" s="36">
        <v>0</v>
      </c>
      <c r="C83" s="17">
        <v>0</v>
      </c>
      <c r="D83" s="36">
        <v>0</v>
      </c>
      <c r="E83" s="36">
        <v>0</v>
      </c>
      <c r="F83" s="36">
        <v>0</v>
      </c>
      <c r="G83" s="37">
        <f t="shared" si="0"/>
        <v>2.1999999999999999E-2</v>
      </c>
    </row>
    <row r="84" spans="1:7" ht="15.75" customHeight="1" x14ac:dyDescent="0.2">
      <c r="A84" s="35" t="s">
        <v>553</v>
      </c>
      <c r="B84" s="36">
        <v>2497.75</v>
      </c>
      <c r="C84" s="17">
        <v>3</v>
      </c>
      <c r="D84" s="36">
        <v>51.95</v>
      </c>
      <c r="E84" s="36">
        <v>0</v>
      </c>
      <c r="F84" s="36">
        <v>3.48</v>
      </c>
      <c r="G84" s="37">
        <f t="shared" si="0"/>
        <v>2.2191972775497948E-2</v>
      </c>
    </row>
    <row r="85" spans="1:7" ht="15.75" customHeight="1" x14ac:dyDescent="0.2">
      <c r="A85" s="35" t="s">
        <v>554</v>
      </c>
      <c r="B85" s="36">
        <v>21205.13</v>
      </c>
      <c r="C85" s="17">
        <v>28</v>
      </c>
      <c r="D85" s="36">
        <v>285.57</v>
      </c>
      <c r="E85" s="36">
        <v>0</v>
      </c>
      <c r="F85" s="36">
        <v>29.060000000000002</v>
      </c>
      <c r="G85" s="37">
        <f t="shared" si="0"/>
        <v>2.1999999999999999E-2</v>
      </c>
    </row>
    <row r="86" spans="1:7" ht="15.75" customHeight="1" x14ac:dyDescent="0.2">
      <c r="A86" s="35" t="s">
        <v>555</v>
      </c>
      <c r="B86" s="36">
        <v>69494.78</v>
      </c>
      <c r="C86" s="17">
        <v>100</v>
      </c>
      <c r="D86" s="36">
        <v>1742.4099999999999</v>
      </c>
      <c r="E86" s="36">
        <v>137.91999999999999</v>
      </c>
      <c r="F86" s="36">
        <v>102.75999999999999</v>
      </c>
      <c r="G86" s="37">
        <f t="shared" si="0"/>
        <v>2.8535812330077164E-2</v>
      </c>
    </row>
    <row r="87" spans="1:7" ht="15.75" customHeight="1" x14ac:dyDescent="0.2">
      <c r="A87" s="35" t="s">
        <v>556</v>
      </c>
      <c r="B87" s="36">
        <v>116602</v>
      </c>
      <c r="C87" s="17">
        <v>10</v>
      </c>
      <c r="D87" s="36">
        <v>3004.0999999999995</v>
      </c>
      <c r="E87" s="36">
        <v>248.79</v>
      </c>
      <c r="F87" s="36">
        <v>175.25</v>
      </c>
      <c r="G87" s="37">
        <f t="shared" si="0"/>
        <v>2.9400353338707736E-2</v>
      </c>
    </row>
    <row r="88" spans="1:7" ht="15.75" customHeight="1" x14ac:dyDescent="0.2">
      <c r="A88" s="35" t="s">
        <v>557</v>
      </c>
      <c r="B88" s="36">
        <v>0</v>
      </c>
      <c r="C88" s="17">
        <v>0</v>
      </c>
      <c r="D88" s="36">
        <v>0</v>
      </c>
      <c r="E88" s="36">
        <v>0</v>
      </c>
      <c r="F88" s="36">
        <v>0</v>
      </c>
      <c r="G88" s="37">
        <f t="shared" si="0"/>
        <v>2.1999999999999999E-2</v>
      </c>
    </row>
    <row r="89" spans="1:7" ht="15.75" customHeight="1" x14ac:dyDescent="0.2">
      <c r="A89" s="35" t="s">
        <v>558</v>
      </c>
      <c r="B89" s="36">
        <v>116390.90999999999</v>
      </c>
      <c r="C89" s="17">
        <v>125</v>
      </c>
      <c r="D89" s="36">
        <v>2204.54</v>
      </c>
      <c r="E89" s="36">
        <v>0</v>
      </c>
      <c r="F89" s="36">
        <v>160.97</v>
      </c>
      <c r="G89" s="37">
        <f t="shared" si="0"/>
        <v>2.1999999999999999E-2</v>
      </c>
    </row>
    <row r="90" spans="1:7" ht="15.75" customHeight="1" x14ac:dyDescent="0.2">
      <c r="A90" s="35" t="s">
        <v>559</v>
      </c>
      <c r="B90" s="36">
        <v>469</v>
      </c>
      <c r="C90" s="17">
        <v>1</v>
      </c>
      <c r="D90" s="36">
        <v>12.76</v>
      </c>
      <c r="E90" s="36">
        <v>7.17</v>
      </c>
      <c r="F90" s="36">
        <v>0.61</v>
      </c>
      <c r="G90" s="37">
        <f t="shared" si="0"/>
        <v>4.3795309168443493E-2</v>
      </c>
    </row>
    <row r="91" spans="1:7" ht="15.75" customHeight="1" x14ac:dyDescent="0.2">
      <c r="A91" s="35" t="s">
        <v>560</v>
      </c>
      <c r="B91" s="36">
        <v>0</v>
      </c>
      <c r="C91" s="17">
        <v>0</v>
      </c>
      <c r="D91" s="36">
        <v>0</v>
      </c>
      <c r="E91" s="36">
        <v>0</v>
      </c>
      <c r="F91" s="36">
        <v>0</v>
      </c>
      <c r="G91" s="37">
        <f t="shared" si="0"/>
        <v>2.1999999999999999E-2</v>
      </c>
    </row>
    <row r="92" spans="1:7" ht="15.75" customHeight="1" x14ac:dyDescent="0.2">
      <c r="A92" s="35" t="s">
        <v>561</v>
      </c>
      <c r="B92" s="36">
        <v>0</v>
      </c>
      <c r="C92" s="17">
        <v>0</v>
      </c>
      <c r="D92" s="36">
        <v>0</v>
      </c>
      <c r="E92" s="36">
        <v>0</v>
      </c>
      <c r="F92" s="36">
        <v>0</v>
      </c>
      <c r="G92" s="37">
        <f t="shared" si="0"/>
        <v>2.1999999999999999E-2</v>
      </c>
    </row>
    <row r="93" spans="1:7" ht="15.75" customHeight="1" x14ac:dyDescent="0.2">
      <c r="A93" s="35" t="s">
        <v>562</v>
      </c>
      <c r="B93" s="36">
        <v>5997.420000000001</v>
      </c>
      <c r="C93" s="17">
        <v>25</v>
      </c>
      <c r="D93" s="36">
        <v>142.54</v>
      </c>
      <c r="E93" s="36">
        <v>5.24</v>
      </c>
      <c r="F93" s="36">
        <v>8.1999999999999993</v>
      </c>
      <c r="G93" s="37">
        <f t="shared" si="0"/>
        <v>2.60078500421848E-2</v>
      </c>
    </row>
    <row r="94" spans="1:7" ht="15.75" customHeight="1" x14ac:dyDescent="0.2">
      <c r="A94" s="35" t="s">
        <v>563</v>
      </c>
      <c r="B94" s="36">
        <v>0</v>
      </c>
      <c r="C94" s="17">
        <v>0</v>
      </c>
      <c r="D94" s="36">
        <v>0</v>
      </c>
      <c r="E94" s="36">
        <v>0</v>
      </c>
      <c r="F94" s="36">
        <v>0</v>
      </c>
      <c r="G94" s="37">
        <f t="shared" si="0"/>
        <v>2.1999999999999999E-2</v>
      </c>
    </row>
    <row r="95" spans="1:7" ht="15.75" customHeight="1" x14ac:dyDescent="0.2">
      <c r="A95" s="35" t="s">
        <v>564</v>
      </c>
      <c r="B95" s="36">
        <v>12584.71</v>
      </c>
      <c r="C95" s="17">
        <v>31</v>
      </c>
      <c r="D95" s="36">
        <v>251.59000000000003</v>
      </c>
      <c r="E95" s="36">
        <v>11.579999999999998</v>
      </c>
      <c r="F95" s="36">
        <v>19.23</v>
      </c>
      <c r="G95" s="37">
        <f t="shared" si="0"/>
        <v>2.2439929088552701E-2</v>
      </c>
    </row>
    <row r="96" spans="1:7" ht="15.75" customHeight="1" x14ac:dyDescent="0.2">
      <c r="A96" s="35" t="s">
        <v>565</v>
      </c>
      <c r="B96" s="36">
        <v>1331.52</v>
      </c>
      <c r="C96" s="17">
        <v>5</v>
      </c>
      <c r="D96" s="36">
        <v>9.68</v>
      </c>
      <c r="E96" s="36">
        <v>0</v>
      </c>
      <c r="F96" s="36">
        <v>1.77</v>
      </c>
      <c r="G96" s="37">
        <f t="shared" si="0"/>
        <v>2.1999999999999999E-2</v>
      </c>
    </row>
    <row r="97" spans="1:7" ht="15.75" customHeight="1" x14ac:dyDescent="0.2">
      <c r="A97" s="35" t="s">
        <v>566</v>
      </c>
      <c r="B97" s="36">
        <v>79202.62</v>
      </c>
      <c r="C97" s="17">
        <v>77</v>
      </c>
      <c r="D97" s="36">
        <v>1843.1000000000001</v>
      </c>
      <c r="E97" s="36">
        <v>93.22</v>
      </c>
      <c r="F97" s="36">
        <v>109.66</v>
      </c>
      <c r="G97" s="37">
        <f t="shared" si="0"/>
        <v>2.5832226257161698E-2</v>
      </c>
    </row>
    <row r="98" spans="1:7" ht="15.75" customHeight="1" x14ac:dyDescent="0.2">
      <c r="A98" s="35" t="s">
        <v>567</v>
      </c>
      <c r="B98" s="36">
        <v>4392</v>
      </c>
      <c r="C98" s="17">
        <v>2</v>
      </c>
      <c r="D98" s="36">
        <v>123.02</v>
      </c>
      <c r="E98" s="36">
        <v>0.04</v>
      </c>
      <c r="F98" s="36">
        <v>6.32</v>
      </c>
      <c r="G98" s="37">
        <f t="shared" si="0"/>
        <v>2.9458105646630237E-2</v>
      </c>
    </row>
    <row r="99" spans="1:7" ht="15.75" customHeight="1" x14ac:dyDescent="0.2">
      <c r="A99" s="35" t="s">
        <v>568</v>
      </c>
      <c r="B99" s="36">
        <v>3611.92</v>
      </c>
      <c r="C99" s="17">
        <v>6</v>
      </c>
      <c r="D99" s="36">
        <v>59.35</v>
      </c>
      <c r="E99" s="36">
        <v>3.12</v>
      </c>
      <c r="F99" s="36">
        <v>4.93</v>
      </c>
      <c r="G99" s="37">
        <f t="shared" si="0"/>
        <v>2.1999999999999999E-2</v>
      </c>
    </row>
    <row r="100" spans="1:7" ht="15.75" customHeight="1" x14ac:dyDescent="0.2">
      <c r="A100" s="35" t="s">
        <v>569</v>
      </c>
      <c r="B100" s="36">
        <v>0</v>
      </c>
      <c r="C100" s="17">
        <v>0</v>
      </c>
      <c r="D100" s="36">
        <v>0</v>
      </c>
      <c r="E100" s="36">
        <v>0</v>
      </c>
      <c r="F100" s="36">
        <v>0</v>
      </c>
      <c r="G100" s="37">
        <f t="shared" si="0"/>
        <v>2.1999999999999999E-2</v>
      </c>
    </row>
    <row r="101" spans="1:7" ht="15.75" customHeight="1" x14ac:dyDescent="0.2">
      <c r="A101" s="35" t="s">
        <v>570</v>
      </c>
      <c r="B101" s="36">
        <v>34785</v>
      </c>
      <c r="C101" s="17">
        <v>6</v>
      </c>
      <c r="D101" s="36">
        <v>916.46</v>
      </c>
      <c r="E101" s="36">
        <v>39.14</v>
      </c>
      <c r="F101" s="36">
        <v>47.08</v>
      </c>
      <c r="G101" s="37">
        <f t="shared" si="0"/>
        <v>2.8825068276555989E-2</v>
      </c>
    </row>
    <row r="102" spans="1:7" ht="15.75" customHeight="1" x14ac:dyDescent="0.2">
      <c r="A102" s="35" t="s">
        <v>571</v>
      </c>
      <c r="B102" s="36">
        <v>357120.78</v>
      </c>
      <c r="C102" s="17">
        <v>162</v>
      </c>
      <c r="D102" s="36">
        <v>6840.74</v>
      </c>
      <c r="E102" s="36">
        <v>402.26</v>
      </c>
      <c r="F102" s="36">
        <v>515.33000000000004</v>
      </c>
      <c r="G102" s="37">
        <f t="shared" si="0"/>
        <v>2.1999999999999999E-2</v>
      </c>
    </row>
    <row r="103" spans="1:7" ht="15.75" customHeight="1" x14ac:dyDescent="0.2">
      <c r="A103" s="35" t="s">
        <v>572</v>
      </c>
      <c r="B103" s="36">
        <v>0</v>
      </c>
      <c r="C103" s="17">
        <v>0</v>
      </c>
      <c r="D103" s="36">
        <v>0</v>
      </c>
      <c r="E103" s="36">
        <v>0</v>
      </c>
      <c r="F103" s="36">
        <v>0</v>
      </c>
      <c r="G103" s="37">
        <f t="shared" si="0"/>
        <v>2.1999999999999999E-2</v>
      </c>
    </row>
    <row r="104" spans="1:7" ht="15.75" customHeight="1" x14ac:dyDescent="0.2">
      <c r="A104" s="35" t="s">
        <v>573</v>
      </c>
      <c r="B104" s="36">
        <v>17698.810000000001</v>
      </c>
      <c r="C104" s="17">
        <v>11</v>
      </c>
      <c r="D104" s="36">
        <v>363.53</v>
      </c>
      <c r="E104" s="36">
        <v>11.23</v>
      </c>
      <c r="F104" s="36">
        <v>24.37</v>
      </c>
      <c r="G104" s="37">
        <f t="shared" si="0"/>
        <v>2.2551233670512309E-2</v>
      </c>
    </row>
    <row r="105" spans="1:7" ht="15.75" customHeight="1" x14ac:dyDescent="0.2">
      <c r="A105" s="35" t="s">
        <v>574</v>
      </c>
      <c r="B105" s="36">
        <v>4820</v>
      </c>
      <c r="C105" s="17">
        <v>2</v>
      </c>
      <c r="D105" s="36">
        <v>152.13</v>
      </c>
      <c r="E105" s="36">
        <v>0.24</v>
      </c>
      <c r="F105" s="36">
        <v>6.75</v>
      </c>
      <c r="G105" s="37">
        <f t="shared" si="0"/>
        <v>3.3012448132780085E-2</v>
      </c>
    </row>
    <row r="106" spans="1:7" ht="15.75" customHeight="1" x14ac:dyDescent="0.2">
      <c r="A106" s="35" t="s">
        <v>575</v>
      </c>
      <c r="B106" s="36">
        <v>12336.32</v>
      </c>
      <c r="C106" s="17">
        <v>29</v>
      </c>
      <c r="D106" s="36">
        <v>307.73</v>
      </c>
      <c r="E106" s="36">
        <v>0</v>
      </c>
      <c r="F106" s="36">
        <v>17.029999999999998</v>
      </c>
      <c r="G106" s="37">
        <f t="shared" si="0"/>
        <v>2.6325516847811987E-2</v>
      </c>
    </row>
    <row r="107" spans="1:7" ht="15.75" customHeight="1" x14ac:dyDescent="0.2">
      <c r="A107" s="35" t="s">
        <v>576</v>
      </c>
      <c r="B107" s="36">
        <v>12926.519999999999</v>
      </c>
      <c r="C107" s="17">
        <v>8</v>
      </c>
      <c r="D107" s="36">
        <v>366.22</v>
      </c>
      <c r="E107" s="36">
        <v>0</v>
      </c>
      <c r="F107" s="36">
        <v>18.040000000000003</v>
      </c>
      <c r="G107" s="37">
        <f t="shared" si="0"/>
        <v>2.972648477703203E-2</v>
      </c>
    </row>
    <row r="108" spans="1:7" ht="15.75" customHeight="1" x14ac:dyDescent="0.2">
      <c r="A108" s="35" t="s">
        <v>577</v>
      </c>
      <c r="B108" s="36">
        <v>0</v>
      </c>
      <c r="C108" s="17">
        <v>0</v>
      </c>
      <c r="D108" s="36">
        <v>0</v>
      </c>
      <c r="E108" s="36">
        <v>0</v>
      </c>
      <c r="F108" s="36">
        <v>0</v>
      </c>
      <c r="G108" s="37">
        <f t="shared" si="0"/>
        <v>2.1999999999999999E-2</v>
      </c>
    </row>
    <row r="109" spans="1:7" ht="15.75" customHeight="1" x14ac:dyDescent="0.2">
      <c r="A109" s="35" t="s">
        <v>578</v>
      </c>
      <c r="B109" s="36">
        <v>57612</v>
      </c>
      <c r="C109" s="17">
        <v>21</v>
      </c>
      <c r="D109" s="36">
        <v>1282.94</v>
      </c>
      <c r="E109" s="36">
        <v>82.38</v>
      </c>
      <c r="F109" s="36">
        <v>86.77000000000001</v>
      </c>
      <c r="G109" s="37">
        <f t="shared" si="0"/>
        <v>2.5204644865652992E-2</v>
      </c>
    </row>
    <row r="110" spans="1:7" ht="15.75" customHeight="1" x14ac:dyDescent="0.2">
      <c r="A110" s="35" t="s">
        <v>579</v>
      </c>
      <c r="B110" s="36">
        <v>14079.66</v>
      </c>
      <c r="C110" s="17">
        <v>9</v>
      </c>
      <c r="D110" s="36">
        <v>329.1</v>
      </c>
      <c r="E110" s="36">
        <v>12.24</v>
      </c>
      <c r="F110" s="36">
        <v>19.54</v>
      </c>
      <c r="G110" s="37">
        <f t="shared" si="0"/>
        <v>2.5631300755842121E-2</v>
      </c>
    </row>
    <row r="111" spans="1:7" ht="15.75" customHeight="1" x14ac:dyDescent="0.2">
      <c r="A111" s="35" t="s">
        <v>580</v>
      </c>
      <c r="B111" s="36">
        <v>39637.420000000006</v>
      </c>
      <c r="C111" s="17">
        <v>187</v>
      </c>
      <c r="D111" s="36">
        <v>347.05</v>
      </c>
      <c r="E111" s="36">
        <v>11.39</v>
      </c>
      <c r="F111" s="36">
        <v>52.730000000000004</v>
      </c>
      <c r="G111" s="37">
        <f t="shared" si="0"/>
        <v>2.1999999999999999E-2</v>
      </c>
    </row>
    <row r="112" spans="1:7" ht="15.75" customHeight="1" x14ac:dyDescent="0.2">
      <c r="A112" s="35" t="s">
        <v>581</v>
      </c>
      <c r="B112" s="36">
        <v>1274.6500000000001</v>
      </c>
      <c r="C112" s="17">
        <v>18</v>
      </c>
      <c r="D112" s="36">
        <v>26.2</v>
      </c>
      <c r="E112" s="36">
        <v>0</v>
      </c>
      <c r="F112" s="36">
        <v>1.7599999999999998</v>
      </c>
      <c r="G112" s="37">
        <f t="shared" si="0"/>
        <v>2.1999999999999999E-2</v>
      </c>
    </row>
    <row r="113" spans="1:7" ht="15.75" customHeight="1" x14ac:dyDescent="0.2">
      <c r="A113" s="35" t="s">
        <v>582</v>
      </c>
      <c r="B113" s="36">
        <v>27887.65</v>
      </c>
      <c r="C113" s="17">
        <v>14</v>
      </c>
      <c r="D113" s="36">
        <v>636.54</v>
      </c>
      <c r="E113" s="36">
        <v>63.129999999999995</v>
      </c>
      <c r="F113" s="36">
        <v>40.340000000000003</v>
      </c>
      <c r="G113" s="37">
        <f t="shared" si="0"/>
        <v>2.6535401871437714E-2</v>
      </c>
    </row>
    <row r="114" spans="1:7" ht="15.75" customHeight="1" x14ac:dyDescent="0.2">
      <c r="A114" s="35" t="s">
        <v>583</v>
      </c>
      <c r="B114" s="36">
        <v>59869.24</v>
      </c>
      <c r="C114" s="17">
        <v>33</v>
      </c>
      <c r="D114" s="36">
        <v>1316.93</v>
      </c>
      <c r="E114" s="36">
        <v>59.15</v>
      </c>
      <c r="F114" s="36">
        <v>84.81</v>
      </c>
      <c r="G114" s="37">
        <f t="shared" si="0"/>
        <v>2.4401345331926713E-2</v>
      </c>
    </row>
    <row r="115" spans="1:7" ht="15.75" customHeight="1" x14ac:dyDescent="0.2">
      <c r="A115" s="35" t="s">
        <v>584</v>
      </c>
      <c r="B115" s="36">
        <v>0</v>
      </c>
      <c r="C115" s="17">
        <v>0</v>
      </c>
      <c r="D115" s="36">
        <v>0</v>
      </c>
      <c r="E115" s="36">
        <v>0</v>
      </c>
      <c r="F115" s="36">
        <v>0</v>
      </c>
      <c r="G115" s="37">
        <f t="shared" si="0"/>
        <v>2.1999999999999999E-2</v>
      </c>
    </row>
    <row r="116" spans="1:7" ht="15.75" customHeight="1" x14ac:dyDescent="0.2">
      <c r="A116" s="35" t="s">
        <v>585</v>
      </c>
      <c r="B116" s="36">
        <v>1492.5</v>
      </c>
      <c r="C116" s="17">
        <v>4</v>
      </c>
      <c r="D116" s="36">
        <v>29.229999999999997</v>
      </c>
      <c r="E116" s="36">
        <v>1.19</v>
      </c>
      <c r="F116" s="36">
        <v>2.37</v>
      </c>
      <c r="G116" s="37">
        <f t="shared" si="0"/>
        <v>2.1999999999999999E-2</v>
      </c>
    </row>
    <row r="117" spans="1:7" ht="15.75" customHeight="1" x14ac:dyDescent="0.2">
      <c r="A117" s="35" t="s">
        <v>586</v>
      </c>
      <c r="B117" s="36">
        <v>943932.57000000007</v>
      </c>
      <c r="C117" s="17">
        <v>365</v>
      </c>
      <c r="D117" s="36">
        <v>19687.509999999998</v>
      </c>
      <c r="E117" s="36">
        <v>516.96</v>
      </c>
      <c r="F117" s="36">
        <v>1334.5800000000002</v>
      </c>
      <c r="G117" s="37">
        <f t="shared" si="0"/>
        <v>2.2818420175924215E-2</v>
      </c>
    </row>
    <row r="118" spans="1:7" ht="15.75" customHeight="1" x14ac:dyDescent="0.2">
      <c r="A118" s="35" t="s">
        <v>587</v>
      </c>
      <c r="B118" s="36">
        <v>63.6</v>
      </c>
      <c r="C118" s="17">
        <v>1</v>
      </c>
      <c r="D118" s="36">
        <v>1.79</v>
      </c>
      <c r="E118" s="36">
        <v>0</v>
      </c>
      <c r="F118" s="36">
        <v>0.08</v>
      </c>
      <c r="G118" s="37">
        <f t="shared" si="0"/>
        <v>2.9402515723270441E-2</v>
      </c>
    </row>
    <row r="119" spans="1:7" ht="15.75" customHeight="1" x14ac:dyDescent="0.2">
      <c r="A119" s="35" t="s">
        <v>588</v>
      </c>
      <c r="B119" s="36">
        <v>175.98</v>
      </c>
      <c r="C119" s="17">
        <v>1</v>
      </c>
      <c r="D119" s="36">
        <v>0.31</v>
      </c>
      <c r="E119" s="36">
        <v>0</v>
      </c>
      <c r="F119" s="36">
        <v>0.23</v>
      </c>
      <c r="G119" s="37">
        <f t="shared" si="0"/>
        <v>2.1999999999999999E-2</v>
      </c>
    </row>
    <row r="120" spans="1:7" ht="15.75" customHeight="1" x14ac:dyDescent="0.2">
      <c r="A120" s="35" t="s">
        <v>589</v>
      </c>
      <c r="B120" s="36">
        <v>139989.53999999998</v>
      </c>
      <c r="C120" s="17">
        <v>66</v>
      </c>
      <c r="D120" s="36">
        <v>3108.57</v>
      </c>
      <c r="E120" s="36">
        <v>201.53</v>
      </c>
      <c r="F120" s="36">
        <v>206.07</v>
      </c>
      <c r="G120" s="37">
        <f t="shared" si="0"/>
        <v>2.5117376626853701E-2</v>
      </c>
    </row>
    <row r="121" spans="1:7" ht="15.75" customHeight="1" x14ac:dyDescent="0.2">
      <c r="A121" s="35" t="s">
        <v>590</v>
      </c>
      <c r="B121" s="36">
        <v>820578.10000000009</v>
      </c>
      <c r="C121" s="17">
        <v>220</v>
      </c>
      <c r="D121" s="36">
        <v>20342.86</v>
      </c>
      <c r="E121" s="36">
        <v>677.7600000000001</v>
      </c>
      <c r="F121" s="36">
        <v>1187.9299999999998</v>
      </c>
      <c r="G121" s="37">
        <f t="shared" si="0"/>
        <v>2.7064517076436718E-2</v>
      </c>
    </row>
    <row r="122" spans="1:7" ht="15.75" customHeight="1" x14ac:dyDescent="0.2">
      <c r="A122" s="35" t="s">
        <v>591</v>
      </c>
      <c r="B122" s="36">
        <v>72164.88</v>
      </c>
      <c r="C122" s="17">
        <v>44</v>
      </c>
      <c r="D122" s="36">
        <v>1270.83</v>
      </c>
      <c r="E122" s="36">
        <v>44.669999999999995</v>
      </c>
      <c r="F122" s="36">
        <v>102.53000000000002</v>
      </c>
      <c r="G122" s="37">
        <f t="shared" si="0"/>
        <v>2.1999999999999999E-2</v>
      </c>
    </row>
    <row r="123" spans="1:7" ht="15.75" customHeight="1" x14ac:dyDescent="0.2">
      <c r="A123" s="35" t="s">
        <v>592</v>
      </c>
      <c r="B123" s="36">
        <v>668340.35</v>
      </c>
      <c r="C123" s="17">
        <v>314</v>
      </c>
      <c r="D123" s="36">
        <v>15037.05</v>
      </c>
      <c r="E123" s="36">
        <v>451.79</v>
      </c>
      <c r="F123" s="36">
        <v>945.68000000000006</v>
      </c>
      <c r="G123" s="37">
        <f t="shared" si="0"/>
        <v>2.4590046074578618E-2</v>
      </c>
    </row>
    <row r="124" spans="1:7" ht="15.75" customHeight="1" x14ac:dyDescent="0.2">
      <c r="A124" s="35" t="s">
        <v>593</v>
      </c>
      <c r="B124" s="36">
        <v>0</v>
      </c>
      <c r="C124" s="17">
        <v>0</v>
      </c>
      <c r="D124" s="36">
        <v>0</v>
      </c>
      <c r="E124" s="36">
        <v>0</v>
      </c>
      <c r="F124" s="36">
        <v>0</v>
      </c>
      <c r="G124" s="37">
        <f t="shared" si="0"/>
        <v>2.1999999999999999E-2</v>
      </c>
    </row>
    <row r="125" spans="1:7" ht="15.75" customHeight="1" x14ac:dyDescent="0.2">
      <c r="A125" s="35" t="s">
        <v>594</v>
      </c>
      <c r="B125" s="36">
        <v>835243.25</v>
      </c>
      <c r="C125" s="17">
        <v>742</v>
      </c>
      <c r="D125" s="36">
        <v>17830.830000000002</v>
      </c>
      <c r="E125" s="36">
        <v>339.89</v>
      </c>
      <c r="F125" s="36">
        <v>1198.1300000000001</v>
      </c>
      <c r="G125" s="37">
        <f t="shared" si="0"/>
        <v>2.3189472049010874E-2</v>
      </c>
    </row>
    <row r="126" spans="1:7" ht="15.75" customHeight="1" x14ac:dyDescent="0.2">
      <c r="A126" s="35" t="s">
        <v>595</v>
      </c>
      <c r="B126" s="36">
        <v>375</v>
      </c>
      <c r="C126" s="17">
        <v>2</v>
      </c>
      <c r="D126" s="36">
        <v>8.5399999999999991</v>
      </c>
      <c r="E126" s="36">
        <v>0.62999999999999989</v>
      </c>
      <c r="F126" s="36">
        <v>0.51</v>
      </c>
      <c r="G126" s="37">
        <f t="shared" si="0"/>
        <v>2.5813333333333327E-2</v>
      </c>
    </row>
    <row r="127" spans="1:7" ht="15.75" customHeight="1" x14ac:dyDescent="0.2">
      <c r="A127" s="35" t="s">
        <v>596</v>
      </c>
      <c r="B127" s="36">
        <v>0</v>
      </c>
      <c r="C127" s="17">
        <v>0</v>
      </c>
      <c r="D127" s="36">
        <v>0</v>
      </c>
      <c r="E127" s="36">
        <v>0</v>
      </c>
      <c r="F127" s="36">
        <v>0</v>
      </c>
      <c r="G127" s="37">
        <f t="shared" si="0"/>
        <v>2.1999999999999999E-2</v>
      </c>
    </row>
    <row r="128" spans="1:7" ht="15.75" customHeight="1" x14ac:dyDescent="0.2">
      <c r="A128" s="35" t="s">
        <v>597</v>
      </c>
      <c r="B128" s="36">
        <v>184872.88999999998</v>
      </c>
      <c r="C128" s="17">
        <v>103</v>
      </c>
      <c r="D128" s="36">
        <v>4189.9800000000005</v>
      </c>
      <c r="E128" s="36">
        <v>141.61000000000001</v>
      </c>
      <c r="F128" s="36">
        <v>264.37</v>
      </c>
      <c r="G128" s="37">
        <f t="shared" si="0"/>
        <v>2.4860107936864082E-2</v>
      </c>
    </row>
    <row r="129" spans="1:7" ht="15.75" customHeight="1" x14ac:dyDescent="0.2">
      <c r="A129" s="35" t="s">
        <v>598</v>
      </c>
      <c r="B129" s="36">
        <v>41458.78</v>
      </c>
      <c r="C129" s="17">
        <v>17</v>
      </c>
      <c r="D129" s="36">
        <v>1114.9499999999998</v>
      </c>
      <c r="E129" s="36">
        <v>23.450000000000003</v>
      </c>
      <c r="F129" s="36">
        <v>58.2</v>
      </c>
      <c r="G129" s="37">
        <f t="shared" si="0"/>
        <v>2.8862402608084464E-2</v>
      </c>
    </row>
    <row r="130" spans="1:7" ht="15.75" customHeight="1" x14ac:dyDescent="0.2">
      <c r="A130" s="35" t="s">
        <v>599</v>
      </c>
      <c r="B130" s="36">
        <v>213850.44</v>
      </c>
      <c r="C130" s="17">
        <v>101</v>
      </c>
      <c r="D130" s="36">
        <v>5226.32</v>
      </c>
      <c r="E130" s="36">
        <v>198.34</v>
      </c>
      <c r="F130" s="36">
        <v>304.77000000000004</v>
      </c>
      <c r="G130" s="37">
        <f t="shared" si="0"/>
        <v>2.6791761569440773E-2</v>
      </c>
    </row>
    <row r="131" spans="1:7" ht="15.75" customHeight="1" x14ac:dyDescent="0.2">
      <c r="A131" s="35" t="s">
        <v>600</v>
      </c>
      <c r="B131" s="36">
        <v>0</v>
      </c>
      <c r="C131" s="17">
        <v>0</v>
      </c>
      <c r="D131" s="36">
        <v>0</v>
      </c>
      <c r="E131" s="36">
        <v>0</v>
      </c>
      <c r="F131" s="36">
        <v>0</v>
      </c>
      <c r="G131" s="37">
        <f t="shared" si="0"/>
        <v>2.1999999999999999E-2</v>
      </c>
    </row>
    <row r="132" spans="1:7" ht="15.75" customHeight="1" x14ac:dyDescent="0.2">
      <c r="A132" s="35" t="s">
        <v>601</v>
      </c>
      <c r="B132" s="36">
        <v>0</v>
      </c>
      <c r="C132" s="17">
        <v>0</v>
      </c>
      <c r="D132" s="36">
        <v>0</v>
      </c>
      <c r="E132" s="36">
        <v>0</v>
      </c>
      <c r="F132" s="36">
        <v>0</v>
      </c>
      <c r="G132" s="37">
        <f t="shared" si="0"/>
        <v>2.1999999999999999E-2</v>
      </c>
    </row>
    <row r="133" spans="1:7" ht="15.75" customHeight="1" x14ac:dyDescent="0.2">
      <c r="A133" s="35" t="s">
        <v>602</v>
      </c>
      <c r="B133" s="36">
        <v>116443.04000000001</v>
      </c>
      <c r="C133" s="17">
        <v>4</v>
      </c>
      <c r="D133" s="36">
        <v>3113.1600000000003</v>
      </c>
      <c r="E133" s="36">
        <v>176.43</v>
      </c>
      <c r="F133" s="36">
        <v>162.94</v>
      </c>
      <c r="G133" s="37">
        <f t="shared" si="0"/>
        <v>2.9649947304707949E-2</v>
      </c>
    </row>
    <row r="134" spans="1:7" ht="15.75" customHeight="1" x14ac:dyDescent="0.2">
      <c r="A134" s="35" t="s">
        <v>603</v>
      </c>
      <c r="B134" s="36">
        <v>9815</v>
      </c>
      <c r="C134" s="17">
        <v>3</v>
      </c>
      <c r="D134" s="36">
        <v>271.62</v>
      </c>
      <c r="E134" s="36">
        <v>20.38</v>
      </c>
      <c r="F134" s="36">
        <v>13.739999999999998</v>
      </c>
      <c r="G134" s="37">
        <f t="shared" si="0"/>
        <v>3.1150280183392769E-2</v>
      </c>
    </row>
    <row r="135" spans="1:7" ht="15.75" customHeight="1" x14ac:dyDescent="0.2">
      <c r="A135" s="35" t="s">
        <v>604</v>
      </c>
      <c r="B135" s="36">
        <v>23430</v>
      </c>
      <c r="C135" s="17">
        <v>37</v>
      </c>
      <c r="D135" s="36">
        <v>456.48</v>
      </c>
      <c r="E135" s="36">
        <v>33.870000000000005</v>
      </c>
      <c r="F135" s="36">
        <v>32.340000000000003</v>
      </c>
      <c r="G135" s="37">
        <f t="shared" si="0"/>
        <v>2.2308578745198464E-2</v>
      </c>
    </row>
    <row r="136" spans="1:7" ht="15.75" customHeight="1" x14ac:dyDescent="0.2">
      <c r="A136" s="35" t="s">
        <v>605</v>
      </c>
      <c r="B136" s="36">
        <v>1800</v>
      </c>
      <c r="C136" s="17">
        <v>2</v>
      </c>
      <c r="D136" s="36">
        <v>43.4</v>
      </c>
      <c r="E136" s="36">
        <v>0.06</v>
      </c>
      <c r="F136" s="36">
        <v>2.52</v>
      </c>
      <c r="G136" s="37">
        <f t="shared" si="0"/>
        <v>2.5544444444444446E-2</v>
      </c>
    </row>
    <row r="137" spans="1:7" ht="15.75" customHeight="1" x14ac:dyDescent="0.2">
      <c r="A137" s="35" t="s">
        <v>606</v>
      </c>
      <c r="B137" s="36">
        <v>21282.27</v>
      </c>
      <c r="C137" s="17">
        <v>5</v>
      </c>
      <c r="D137" s="36">
        <v>407.24</v>
      </c>
      <c r="E137" s="36">
        <v>11.17</v>
      </c>
      <c r="F137" s="36">
        <v>29.75</v>
      </c>
      <c r="G137" s="37">
        <f t="shared" si="0"/>
        <v>2.1999999999999999E-2</v>
      </c>
    </row>
    <row r="138" spans="1:7" ht="15.75" customHeight="1" x14ac:dyDescent="0.2">
      <c r="A138" s="35" t="s">
        <v>607</v>
      </c>
      <c r="B138" s="36">
        <v>462474.54</v>
      </c>
      <c r="C138" s="17">
        <v>132</v>
      </c>
      <c r="D138" s="36">
        <v>10127.07</v>
      </c>
      <c r="E138" s="36">
        <v>412.71000000000004</v>
      </c>
      <c r="F138" s="36">
        <v>656.56999999999994</v>
      </c>
      <c r="G138" s="37">
        <f t="shared" si="0"/>
        <v>2.4209657033228249E-2</v>
      </c>
    </row>
    <row r="139" spans="1:7" ht="15.75" customHeight="1" x14ac:dyDescent="0.2">
      <c r="A139" s="35" t="s">
        <v>608</v>
      </c>
      <c r="B139" s="36">
        <v>214497.44</v>
      </c>
      <c r="C139" s="17">
        <v>111</v>
      </c>
      <c r="D139" s="36">
        <v>4584.29</v>
      </c>
      <c r="E139" s="36">
        <v>134.49</v>
      </c>
      <c r="F139" s="36">
        <v>298.26</v>
      </c>
      <c r="G139" s="37">
        <f t="shared" si="0"/>
        <v>2.3389743019776834E-2</v>
      </c>
    </row>
    <row r="140" spans="1:7" ht="15.75" customHeight="1" x14ac:dyDescent="0.2">
      <c r="A140" s="35" t="s">
        <v>609</v>
      </c>
      <c r="B140" s="36">
        <v>0</v>
      </c>
      <c r="C140" s="17">
        <v>0</v>
      </c>
      <c r="D140" s="36">
        <v>0</v>
      </c>
      <c r="E140" s="36">
        <v>2</v>
      </c>
      <c r="F140" s="36">
        <v>0</v>
      </c>
      <c r="G140" s="37">
        <f t="shared" si="0"/>
        <v>2.1999999999999999E-2</v>
      </c>
    </row>
    <row r="141" spans="1:7" ht="15.75" customHeight="1" x14ac:dyDescent="0.2">
      <c r="A141" s="35" t="s">
        <v>610</v>
      </c>
      <c r="B141" s="36">
        <v>138367.82</v>
      </c>
      <c r="C141" s="17">
        <v>184</v>
      </c>
      <c r="D141" s="36">
        <v>3258.41</v>
      </c>
      <c r="E141" s="36">
        <v>111.63</v>
      </c>
      <c r="F141" s="36">
        <v>192.73000000000002</v>
      </c>
      <c r="G141" s="37">
        <f t="shared" si="0"/>
        <v>2.574854471220259E-2</v>
      </c>
    </row>
    <row r="142" spans="1:7" ht="15.75" customHeight="1" x14ac:dyDescent="0.2">
      <c r="A142" s="35" t="s">
        <v>611</v>
      </c>
      <c r="B142" s="36">
        <v>0</v>
      </c>
      <c r="C142" s="17">
        <v>0</v>
      </c>
      <c r="D142" s="36">
        <v>0</v>
      </c>
      <c r="E142" s="36">
        <v>0</v>
      </c>
      <c r="F142" s="36">
        <v>0</v>
      </c>
      <c r="G142" s="37">
        <f t="shared" si="0"/>
        <v>2.1999999999999999E-2</v>
      </c>
    </row>
    <row r="143" spans="1:7" ht="15.75" customHeight="1" x14ac:dyDescent="0.2">
      <c r="A143" s="35" t="s">
        <v>612</v>
      </c>
      <c r="B143" s="36">
        <v>4850.01</v>
      </c>
      <c r="C143" s="17">
        <v>9</v>
      </c>
      <c r="D143" s="36">
        <v>116.04</v>
      </c>
      <c r="E143" s="36">
        <v>8.4799999999999986</v>
      </c>
      <c r="F143" s="36">
        <v>6.6400000000000006</v>
      </c>
      <c r="G143" s="37">
        <f t="shared" si="0"/>
        <v>2.7043243209807818E-2</v>
      </c>
    </row>
    <row r="144" spans="1:7" ht="15.75" customHeight="1" x14ac:dyDescent="0.2">
      <c r="A144" s="35" t="s">
        <v>613</v>
      </c>
      <c r="B144" s="36">
        <v>1636118.44</v>
      </c>
      <c r="C144" s="17">
        <v>5010</v>
      </c>
      <c r="D144" s="36">
        <v>27906.87</v>
      </c>
      <c r="E144" s="36">
        <v>1025.0999999999999</v>
      </c>
      <c r="F144" s="36">
        <v>2329.87</v>
      </c>
      <c r="G144" s="37">
        <f t="shared" si="0"/>
        <v>2.1999999999999999E-2</v>
      </c>
    </row>
    <row r="145" spans="1:7" ht="15.75" customHeight="1" x14ac:dyDescent="0.2">
      <c r="A145" s="35" t="s">
        <v>614</v>
      </c>
      <c r="B145" s="36">
        <v>111129.95</v>
      </c>
      <c r="C145" s="17">
        <v>32</v>
      </c>
      <c r="D145" s="36">
        <v>3092.24</v>
      </c>
      <c r="E145" s="36">
        <v>108.76</v>
      </c>
      <c r="F145" s="36">
        <v>161.72999999999999</v>
      </c>
      <c r="G145" s="37">
        <f t="shared" si="0"/>
        <v>3.0259439512030736E-2</v>
      </c>
    </row>
    <row r="146" spans="1:7" ht="15.75" customHeight="1" x14ac:dyDescent="0.2">
      <c r="A146" s="35" t="s">
        <v>615</v>
      </c>
      <c r="B146" s="36">
        <v>42849.43</v>
      </c>
      <c r="C146" s="17">
        <v>29</v>
      </c>
      <c r="D146" s="36">
        <v>940.75</v>
      </c>
      <c r="E146" s="36">
        <v>99.97</v>
      </c>
      <c r="F146" s="36">
        <v>66.819999999999993</v>
      </c>
      <c r="G146" s="37">
        <f t="shared" si="0"/>
        <v>2.5847251643720814E-2</v>
      </c>
    </row>
    <row r="147" spans="1:7" ht="15.75" customHeight="1" x14ac:dyDescent="0.2">
      <c r="A147" s="35" t="s">
        <v>616</v>
      </c>
      <c r="B147" s="36">
        <v>0</v>
      </c>
      <c r="C147" s="17">
        <v>0</v>
      </c>
      <c r="D147" s="36">
        <v>0</v>
      </c>
      <c r="E147" s="36">
        <v>0</v>
      </c>
      <c r="F147" s="36">
        <v>0</v>
      </c>
      <c r="G147" s="37">
        <f t="shared" si="0"/>
        <v>2.1999999999999999E-2</v>
      </c>
    </row>
    <row r="148" spans="1:7" ht="15.75" customHeight="1" x14ac:dyDescent="0.2">
      <c r="A148" s="35" t="s">
        <v>617</v>
      </c>
      <c r="B148" s="36">
        <v>0</v>
      </c>
      <c r="C148" s="17">
        <v>0</v>
      </c>
      <c r="D148" s="36">
        <v>0</v>
      </c>
      <c r="E148" s="36">
        <v>0</v>
      </c>
      <c r="F148" s="36">
        <v>0</v>
      </c>
      <c r="G148" s="37">
        <f t="shared" si="0"/>
        <v>2.1999999999999999E-2</v>
      </c>
    </row>
    <row r="149" spans="1:7" ht="15.75" customHeight="1" x14ac:dyDescent="0.2">
      <c r="A149" s="35" t="s">
        <v>618</v>
      </c>
      <c r="B149" s="36">
        <v>67889.430000000008</v>
      </c>
      <c r="C149" s="17">
        <v>48</v>
      </c>
      <c r="D149" s="36">
        <v>1211.5</v>
      </c>
      <c r="E149" s="36">
        <v>60.289999999999992</v>
      </c>
      <c r="F149" s="36">
        <v>95.29</v>
      </c>
      <c r="G149" s="37">
        <f t="shared" si="0"/>
        <v>2.1999999999999999E-2</v>
      </c>
    </row>
    <row r="150" spans="1:7" ht="15.75" customHeight="1" x14ac:dyDescent="0.2">
      <c r="A150" s="35" t="s">
        <v>619</v>
      </c>
      <c r="B150" s="36">
        <v>76033.08</v>
      </c>
      <c r="C150" s="17">
        <v>52</v>
      </c>
      <c r="D150" s="36">
        <v>884.83999999999992</v>
      </c>
      <c r="E150" s="36">
        <v>30.42</v>
      </c>
      <c r="F150" s="36">
        <v>103.36999999999999</v>
      </c>
      <c r="G150" s="37">
        <f t="shared" si="0"/>
        <v>2.1999999999999999E-2</v>
      </c>
    </row>
    <row r="151" spans="1:7" ht="15.75" customHeight="1" x14ac:dyDescent="0.2">
      <c r="A151" s="35" t="s">
        <v>620</v>
      </c>
      <c r="B151" s="36">
        <v>0</v>
      </c>
      <c r="C151" s="17">
        <v>0</v>
      </c>
      <c r="D151" s="36">
        <v>0</v>
      </c>
      <c r="E151" s="36">
        <v>0</v>
      </c>
      <c r="F151" s="36">
        <v>0</v>
      </c>
      <c r="G151" s="37">
        <f t="shared" si="0"/>
        <v>2.1999999999999999E-2</v>
      </c>
    </row>
    <row r="152" spans="1:7" ht="15.75" customHeight="1" x14ac:dyDescent="0.2">
      <c r="A152" s="35" t="s">
        <v>621</v>
      </c>
      <c r="B152" s="36">
        <v>32108.9</v>
      </c>
      <c r="C152" s="17">
        <v>7</v>
      </c>
      <c r="D152" s="36">
        <v>906.06999999999994</v>
      </c>
      <c r="E152" s="36">
        <v>47.949999999999996</v>
      </c>
      <c r="F152" s="36">
        <v>46.16</v>
      </c>
      <c r="G152" s="37">
        <f t="shared" si="0"/>
        <v>3.1149618953000568E-2</v>
      </c>
    </row>
    <row r="153" spans="1:7" ht="15.75" customHeight="1" x14ac:dyDescent="0.2">
      <c r="A153" s="35" t="s">
        <v>622</v>
      </c>
      <c r="B153" s="36">
        <v>0</v>
      </c>
      <c r="C153" s="17">
        <v>0</v>
      </c>
      <c r="D153" s="36">
        <v>0</v>
      </c>
      <c r="E153" s="36">
        <v>0</v>
      </c>
      <c r="F153" s="36">
        <v>0</v>
      </c>
      <c r="G153" s="37">
        <f t="shared" si="0"/>
        <v>2.1999999999999999E-2</v>
      </c>
    </row>
    <row r="154" spans="1:7" ht="15.75" customHeight="1" x14ac:dyDescent="0.2">
      <c r="A154" s="35" t="s">
        <v>623</v>
      </c>
      <c r="B154" s="36">
        <v>1802.8899999999999</v>
      </c>
      <c r="C154" s="17">
        <v>12</v>
      </c>
      <c r="D154" s="36">
        <v>25.619999999999997</v>
      </c>
      <c r="E154" s="36">
        <v>1.3099999999999998</v>
      </c>
      <c r="F154" s="36">
        <v>2.37</v>
      </c>
      <c r="G154" s="37">
        <f t="shared" si="0"/>
        <v>2.1999999999999999E-2</v>
      </c>
    </row>
    <row r="155" spans="1:7" ht="15.75" customHeight="1" x14ac:dyDescent="0.2">
      <c r="A155" s="35" t="s">
        <v>624</v>
      </c>
      <c r="B155" s="36">
        <v>12716.760000000002</v>
      </c>
      <c r="C155" s="17">
        <v>7</v>
      </c>
      <c r="D155" s="36">
        <v>294.12</v>
      </c>
      <c r="E155" s="36">
        <v>14.05</v>
      </c>
      <c r="F155" s="36">
        <v>18.310000000000002</v>
      </c>
      <c r="G155" s="37">
        <f t="shared" si="0"/>
        <v>2.5673206068212339E-2</v>
      </c>
    </row>
    <row r="156" spans="1:7" ht="15.75" customHeight="1" x14ac:dyDescent="0.2">
      <c r="A156" s="35" t="s">
        <v>625</v>
      </c>
      <c r="B156" s="36">
        <v>0</v>
      </c>
      <c r="C156" s="17">
        <v>0</v>
      </c>
      <c r="D156" s="36">
        <v>0</v>
      </c>
      <c r="E156" s="36">
        <v>0</v>
      </c>
      <c r="F156" s="36">
        <v>0</v>
      </c>
      <c r="G156" s="37">
        <f t="shared" si="0"/>
        <v>2.1999999999999999E-2</v>
      </c>
    </row>
    <row r="157" spans="1:7" ht="15.75" customHeight="1" x14ac:dyDescent="0.2">
      <c r="A157" s="35" t="s">
        <v>626</v>
      </c>
      <c r="B157" s="36">
        <v>29023.01</v>
      </c>
      <c r="C157" s="17">
        <v>49</v>
      </c>
      <c r="D157" s="36">
        <v>691.23</v>
      </c>
      <c r="E157" s="36">
        <v>17.14</v>
      </c>
      <c r="F157" s="36">
        <v>41.519999999999996</v>
      </c>
      <c r="G157" s="37">
        <f t="shared" si="0"/>
        <v>2.5837774924103326E-2</v>
      </c>
    </row>
    <row r="158" spans="1:7" ht="15.75" customHeight="1" x14ac:dyDescent="0.2">
      <c r="A158" s="35" t="s">
        <v>627</v>
      </c>
      <c r="B158" s="36">
        <v>23015</v>
      </c>
      <c r="C158" s="17">
        <v>49</v>
      </c>
      <c r="D158" s="36">
        <v>458.75</v>
      </c>
      <c r="E158" s="36">
        <v>32.340000000000003</v>
      </c>
      <c r="F158" s="36">
        <v>32.520000000000003</v>
      </c>
      <c r="G158" s="37">
        <f t="shared" si="0"/>
        <v>2.2750814686074299E-2</v>
      </c>
    </row>
    <row r="159" spans="1:7" ht="15.75" customHeight="1" x14ac:dyDescent="0.2">
      <c r="A159" s="35" t="s">
        <v>628</v>
      </c>
      <c r="B159" s="36">
        <v>14919.029999999999</v>
      </c>
      <c r="C159" s="17">
        <v>9</v>
      </c>
      <c r="D159" s="36">
        <v>281.75</v>
      </c>
      <c r="E159" s="36">
        <v>17.239999999999998</v>
      </c>
      <c r="F159" s="36">
        <v>21</v>
      </c>
      <c r="G159" s="37">
        <f t="shared" si="0"/>
        <v>2.1999999999999999E-2</v>
      </c>
    </row>
    <row r="160" spans="1:7" ht="15.75" customHeight="1" x14ac:dyDescent="0.2">
      <c r="A160" s="35" t="s">
        <v>629</v>
      </c>
      <c r="B160" s="36">
        <v>0</v>
      </c>
      <c r="C160" s="17">
        <v>0</v>
      </c>
      <c r="D160" s="36">
        <v>0</v>
      </c>
      <c r="E160" s="36">
        <v>0</v>
      </c>
      <c r="F160" s="36">
        <v>0</v>
      </c>
      <c r="G160" s="37">
        <f t="shared" si="0"/>
        <v>2.1999999999999999E-2</v>
      </c>
    </row>
    <row r="161" spans="1:7" ht="15.75" customHeight="1" x14ac:dyDescent="0.2">
      <c r="A161" s="35" t="s">
        <v>630</v>
      </c>
      <c r="B161" s="36">
        <v>195716.28999999998</v>
      </c>
      <c r="C161" s="17">
        <v>482</v>
      </c>
      <c r="D161" s="36">
        <v>4634.6900000000005</v>
      </c>
      <c r="E161" s="36">
        <v>111.16999999999999</v>
      </c>
      <c r="F161" s="36">
        <v>277.90999999999997</v>
      </c>
      <c r="G161" s="37">
        <f t="shared" si="0"/>
        <v>2.5668634940913711E-2</v>
      </c>
    </row>
    <row r="162" spans="1:7" ht="15.75" customHeight="1" x14ac:dyDescent="0.2">
      <c r="A162" s="35" t="s">
        <v>631</v>
      </c>
      <c r="B162" s="36">
        <v>113430.48000000001</v>
      </c>
      <c r="C162" s="17">
        <v>117</v>
      </c>
      <c r="D162" s="36">
        <v>2527.6999999999998</v>
      </c>
      <c r="E162" s="36">
        <v>71.97</v>
      </c>
      <c r="F162" s="36">
        <v>158.62</v>
      </c>
      <c r="G162" s="37">
        <f t="shared" si="0"/>
        <v>2.431700897324951E-2</v>
      </c>
    </row>
    <row r="163" spans="1:7" ht="15.75" customHeight="1" x14ac:dyDescent="0.2">
      <c r="A163" s="35" t="s">
        <v>632</v>
      </c>
      <c r="B163" s="36">
        <v>13199.400000000001</v>
      </c>
      <c r="C163" s="17">
        <v>14</v>
      </c>
      <c r="D163" s="36">
        <v>313.77</v>
      </c>
      <c r="E163" s="36">
        <v>21.63</v>
      </c>
      <c r="F163" s="36">
        <v>18.13</v>
      </c>
      <c r="G163" s="37">
        <f t="shared" si="0"/>
        <v>2.6783793202721329E-2</v>
      </c>
    </row>
    <row r="164" spans="1:7" ht="15.75" customHeight="1" x14ac:dyDescent="0.2">
      <c r="A164" s="35" t="s">
        <v>633</v>
      </c>
      <c r="B164" s="36">
        <v>0</v>
      </c>
      <c r="C164" s="17">
        <v>0</v>
      </c>
      <c r="D164" s="36">
        <v>0</v>
      </c>
      <c r="E164" s="36">
        <v>0</v>
      </c>
      <c r="F164" s="36">
        <v>0</v>
      </c>
      <c r="G164" s="37">
        <f t="shared" si="0"/>
        <v>2.1999999999999999E-2</v>
      </c>
    </row>
    <row r="165" spans="1:7" ht="15.75" customHeight="1" x14ac:dyDescent="0.2">
      <c r="A165" s="35" t="s">
        <v>634</v>
      </c>
      <c r="B165" s="36">
        <v>221820.12999999998</v>
      </c>
      <c r="C165" s="17">
        <v>223</v>
      </c>
      <c r="D165" s="36">
        <v>5023.68</v>
      </c>
      <c r="E165" s="36">
        <v>236.88</v>
      </c>
      <c r="F165" s="36">
        <v>316.80999999999995</v>
      </c>
      <c r="G165" s="37">
        <f t="shared" si="0"/>
        <v>2.5143660316130918E-2</v>
      </c>
    </row>
    <row r="166" spans="1:7" ht="15.75" customHeight="1" x14ac:dyDescent="0.2">
      <c r="A166" s="35" t="s">
        <v>635</v>
      </c>
      <c r="B166" s="36">
        <v>341245</v>
      </c>
      <c r="C166" s="17">
        <v>267</v>
      </c>
      <c r="D166" s="36">
        <v>7031.0300000000007</v>
      </c>
      <c r="E166" s="36">
        <v>0</v>
      </c>
      <c r="F166" s="36">
        <v>506.58000000000004</v>
      </c>
      <c r="G166" s="37">
        <f t="shared" si="0"/>
        <v>2.2088558074110979E-2</v>
      </c>
    </row>
    <row r="167" spans="1:7" ht="15.75" customHeight="1" x14ac:dyDescent="0.2">
      <c r="A167" s="35" t="s">
        <v>636</v>
      </c>
      <c r="B167" s="36">
        <v>0</v>
      </c>
      <c r="C167" s="17">
        <v>0</v>
      </c>
      <c r="D167" s="36">
        <v>0</v>
      </c>
      <c r="E167" s="36">
        <v>0</v>
      </c>
      <c r="F167" s="36">
        <v>0</v>
      </c>
      <c r="G167" s="37">
        <f t="shared" si="0"/>
        <v>2.1999999999999999E-2</v>
      </c>
    </row>
    <row r="168" spans="1:7" ht="15.75" customHeight="1" x14ac:dyDescent="0.2">
      <c r="A168" s="35" t="s">
        <v>637</v>
      </c>
      <c r="B168" s="36">
        <v>0.01</v>
      </c>
      <c r="C168" s="17">
        <v>1</v>
      </c>
      <c r="D168" s="36">
        <v>0.1</v>
      </c>
      <c r="E168" s="36">
        <v>0.02</v>
      </c>
      <c r="F168" s="36">
        <v>0</v>
      </c>
      <c r="G168" s="37">
        <f t="shared" si="0"/>
        <v>12</v>
      </c>
    </row>
    <row r="169" spans="1:7" ht="15.75" customHeight="1" x14ac:dyDescent="0.2">
      <c r="A169" s="35" t="s">
        <v>638</v>
      </c>
      <c r="B169" s="36">
        <v>44048.34</v>
      </c>
      <c r="C169" s="17">
        <v>42</v>
      </c>
      <c r="D169" s="36">
        <v>890.23</v>
      </c>
      <c r="E169" s="36">
        <v>49.81</v>
      </c>
      <c r="F169" s="36">
        <v>61.260000000000005</v>
      </c>
      <c r="G169" s="37">
        <f t="shared" si="0"/>
        <v>2.2731844151221137E-2</v>
      </c>
    </row>
    <row r="170" spans="1:7" ht="15.75" customHeight="1" x14ac:dyDescent="0.2">
      <c r="A170" s="35" t="s">
        <v>639</v>
      </c>
      <c r="B170" s="36">
        <v>2500</v>
      </c>
      <c r="C170" s="17">
        <v>1</v>
      </c>
      <c r="D170" s="36">
        <v>75.099999999999994</v>
      </c>
      <c r="E170" s="36">
        <v>4.03</v>
      </c>
      <c r="F170" s="36">
        <v>3.5</v>
      </c>
      <c r="G170" s="37">
        <f t="shared" si="0"/>
        <v>3.3051999999999998E-2</v>
      </c>
    </row>
    <row r="171" spans="1:7" ht="15.75" customHeight="1" x14ac:dyDescent="0.2">
      <c r="A171" s="35" t="s">
        <v>640</v>
      </c>
      <c r="B171" s="36">
        <v>208772.55</v>
      </c>
      <c r="C171" s="17">
        <v>281</v>
      </c>
      <c r="D171" s="36">
        <v>3783.9699999999993</v>
      </c>
      <c r="E171" s="36">
        <v>80.64</v>
      </c>
      <c r="F171" s="36">
        <v>288.27999999999997</v>
      </c>
      <c r="G171" s="37">
        <f t="shared" si="0"/>
        <v>2.1999999999999999E-2</v>
      </c>
    </row>
    <row r="172" spans="1:7" ht="15.75" customHeight="1" x14ac:dyDescent="0.2">
      <c r="A172" s="35" t="s">
        <v>641</v>
      </c>
      <c r="B172" s="36">
        <v>4224.7</v>
      </c>
      <c r="C172" s="17">
        <v>4</v>
      </c>
      <c r="D172" s="36">
        <v>104.37</v>
      </c>
      <c r="E172" s="36">
        <v>2.31</v>
      </c>
      <c r="F172" s="36">
        <v>5.8900000000000006</v>
      </c>
      <c r="G172" s="37">
        <f t="shared" si="0"/>
        <v>2.6645678983123065E-2</v>
      </c>
    </row>
    <row r="173" spans="1:7" ht="15.75" customHeight="1" x14ac:dyDescent="0.2">
      <c r="A173" s="35" t="s">
        <v>642</v>
      </c>
      <c r="B173" s="36">
        <v>11456.75</v>
      </c>
      <c r="C173" s="17">
        <v>33</v>
      </c>
      <c r="D173" s="36">
        <v>212.06</v>
      </c>
      <c r="E173" s="36">
        <v>13.75</v>
      </c>
      <c r="F173" s="36">
        <v>15.47</v>
      </c>
      <c r="G173" s="37">
        <f t="shared" si="0"/>
        <v>2.1999999999999999E-2</v>
      </c>
    </row>
    <row r="174" spans="1:7" ht="15.75" customHeight="1" x14ac:dyDescent="0.2">
      <c r="A174" s="35" t="s">
        <v>643</v>
      </c>
      <c r="B174" s="36">
        <v>258334.49000000002</v>
      </c>
      <c r="C174" s="17">
        <v>412</v>
      </c>
      <c r="D174" s="36">
        <v>5432.4500000000007</v>
      </c>
      <c r="E174" s="36">
        <v>248.64999999999998</v>
      </c>
      <c r="F174" s="36">
        <v>370.32</v>
      </c>
      <c r="G174" s="37">
        <f t="shared" si="0"/>
        <v>2.3424746730488832E-2</v>
      </c>
    </row>
    <row r="175" spans="1:7" ht="15.75" customHeight="1" x14ac:dyDescent="0.2">
      <c r="A175" s="35" t="s">
        <v>644</v>
      </c>
      <c r="B175" s="36">
        <v>0</v>
      </c>
      <c r="C175" s="17">
        <v>0</v>
      </c>
      <c r="D175" s="36">
        <v>0</v>
      </c>
      <c r="E175" s="36">
        <v>0</v>
      </c>
      <c r="F175" s="36">
        <v>0</v>
      </c>
      <c r="G175" s="37">
        <f t="shared" si="0"/>
        <v>2.1999999999999999E-2</v>
      </c>
    </row>
    <row r="176" spans="1:7" ht="15.75" customHeight="1" x14ac:dyDescent="0.2">
      <c r="A176" s="35" t="s">
        <v>645</v>
      </c>
      <c r="B176" s="36">
        <v>61975.3</v>
      </c>
      <c r="C176" s="17">
        <v>746</v>
      </c>
      <c r="D176" s="36">
        <v>1184.8499999999999</v>
      </c>
      <c r="E176" s="36">
        <v>89.79</v>
      </c>
      <c r="F176" s="36">
        <v>85.329999999999984</v>
      </c>
      <c r="G176" s="37">
        <f t="shared" si="0"/>
        <v>2.1999999999999999E-2</v>
      </c>
    </row>
    <row r="177" spans="1:7" ht="15.75" customHeight="1" x14ac:dyDescent="0.2">
      <c r="A177" s="35" t="s">
        <v>646</v>
      </c>
      <c r="B177" s="36">
        <v>51744.51</v>
      </c>
      <c r="C177" s="17">
        <v>30</v>
      </c>
      <c r="D177" s="36">
        <v>1169.6999999999998</v>
      </c>
      <c r="E177" s="36">
        <v>72.95</v>
      </c>
      <c r="F177" s="36">
        <v>73.02</v>
      </c>
      <c r="G177" s="37">
        <f t="shared" si="0"/>
        <v>2.5426272275068405E-2</v>
      </c>
    </row>
    <row r="178" spans="1:7" ht="15.75" customHeight="1" x14ac:dyDescent="0.2">
      <c r="A178" s="35" t="s">
        <v>647</v>
      </c>
      <c r="B178" s="36">
        <v>101936.94</v>
      </c>
      <c r="C178" s="17">
        <v>340</v>
      </c>
      <c r="D178" s="36">
        <v>1944.35</v>
      </c>
      <c r="E178" s="36">
        <v>80.12</v>
      </c>
      <c r="F178" s="36">
        <v>141.44</v>
      </c>
      <c r="G178" s="37">
        <f t="shared" si="0"/>
        <v>2.1999999999999999E-2</v>
      </c>
    </row>
    <row r="179" spans="1:7" ht="15.75" customHeight="1" x14ac:dyDescent="0.2">
      <c r="A179" s="35" t="s">
        <v>648</v>
      </c>
      <c r="B179" s="36">
        <v>54280.03</v>
      </c>
      <c r="C179" s="17">
        <v>27</v>
      </c>
      <c r="D179" s="36">
        <v>1614.98</v>
      </c>
      <c r="E179" s="36">
        <v>85.52000000000001</v>
      </c>
      <c r="F179" s="36">
        <v>75.509999999999991</v>
      </c>
      <c r="G179" s="37">
        <f t="shared" si="0"/>
        <v>3.2719399749779061E-2</v>
      </c>
    </row>
    <row r="180" spans="1:7" ht="15.75" customHeight="1" x14ac:dyDescent="0.2">
      <c r="A180" s="35" t="s">
        <v>649</v>
      </c>
      <c r="B180" s="36">
        <v>48148.45</v>
      </c>
      <c r="C180" s="17">
        <v>103</v>
      </c>
      <c r="D180" s="36">
        <v>823.31</v>
      </c>
      <c r="E180" s="36">
        <v>27.45</v>
      </c>
      <c r="F180" s="36">
        <v>66.11</v>
      </c>
      <c r="G180" s="37">
        <f t="shared" si="0"/>
        <v>2.1999999999999999E-2</v>
      </c>
    </row>
    <row r="181" spans="1:7" ht="15.75" customHeight="1" x14ac:dyDescent="0.2">
      <c r="A181" s="35" t="s">
        <v>650</v>
      </c>
      <c r="B181" s="36">
        <v>0</v>
      </c>
      <c r="C181" s="17">
        <v>0</v>
      </c>
      <c r="D181" s="36">
        <v>0</v>
      </c>
      <c r="E181" s="36">
        <v>0</v>
      </c>
      <c r="F181" s="36">
        <v>0</v>
      </c>
      <c r="G181" s="37">
        <f t="shared" si="0"/>
        <v>2.1999999999999999E-2</v>
      </c>
    </row>
    <row r="182" spans="1:7" ht="15.75" customHeight="1" x14ac:dyDescent="0.2">
      <c r="A182" s="35" t="s">
        <v>651</v>
      </c>
      <c r="B182" s="36">
        <v>4338279.1599999992</v>
      </c>
      <c r="C182" s="17">
        <v>982</v>
      </c>
      <c r="D182" s="36">
        <v>93743.1</v>
      </c>
      <c r="E182" s="36">
        <v>4654.59</v>
      </c>
      <c r="F182" s="36">
        <v>6239.8</v>
      </c>
      <c r="G182" s="37">
        <f t="shared" si="0"/>
        <v>2.4119584319235009E-2</v>
      </c>
    </row>
    <row r="183" spans="1:7" ht="15.75" customHeight="1" x14ac:dyDescent="0.2">
      <c r="A183" s="35" t="s">
        <v>652</v>
      </c>
      <c r="B183" s="36">
        <v>838848.43</v>
      </c>
      <c r="C183" s="17">
        <v>420</v>
      </c>
      <c r="D183" s="36">
        <v>18509.84</v>
      </c>
      <c r="E183" s="36">
        <v>1161.17</v>
      </c>
      <c r="F183" s="36">
        <v>1195.9499999999998</v>
      </c>
      <c r="G183" s="37">
        <f t="shared" si="0"/>
        <v>2.4875721588940688E-2</v>
      </c>
    </row>
    <row r="184" spans="1:7" ht="15.75" customHeight="1" x14ac:dyDescent="0.2">
      <c r="A184" s="35" t="s">
        <v>653</v>
      </c>
      <c r="B184" s="36">
        <v>12217.550000000001</v>
      </c>
      <c r="C184" s="17">
        <v>146</v>
      </c>
      <c r="D184" s="36">
        <v>267.34999999999997</v>
      </c>
      <c r="E184" s="36">
        <v>47.75</v>
      </c>
      <c r="F184" s="36">
        <v>17.36</v>
      </c>
      <c r="G184" s="37">
        <f t="shared" si="0"/>
        <v>2.7211675008491878E-2</v>
      </c>
    </row>
    <row r="185" spans="1:7" ht="15.75" customHeight="1" x14ac:dyDescent="0.2">
      <c r="A185" s="35" t="s">
        <v>654</v>
      </c>
      <c r="B185" s="36">
        <v>132743.09</v>
      </c>
      <c r="C185" s="17">
        <v>205</v>
      </c>
      <c r="D185" s="36">
        <v>2774.32</v>
      </c>
      <c r="E185" s="36">
        <v>54.65</v>
      </c>
      <c r="F185" s="36">
        <v>185.01</v>
      </c>
      <c r="G185" s="37">
        <f t="shared" si="0"/>
        <v>2.2705362667088738E-2</v>
      </c>
    </row>
    <row r="186" spans="1:7" ht="15.75" customHeight="1" x14ac:dyDescent="0.2">
      <c r="A186" s="35" t="s">
        <v>655</v>
      </c>
      <c r="B186" s="36">
        <v>24451.51</v>
      </c>
      <c r="C186" s="17">
        <v>8</v>
      </c>
      <c r="D186" s="36">
        <v>465.53999999999996</v>
      </c>
      <c r="E186" s="36">
        <v>20.380000000000003</v>
      </c>
      <c r="F186" s="36">
        <v>33.26</v>
      </c>
      <c r="G186" s="37">
        <f t="shared" si="0"/>
        <v>2.1999999999999999E-2</v>
      </c>
    </row>
    <row r="187" spans="1:7" ht="15.75" customHeight="1" x14ac:dyDescent="0.2">
      <c r="A187" s="35" t="s">
        <v>656</v>
      </c>
      <c r="B187" s="36">
        <v>0</v>
      </c>
      <c r="C187" s="17">
        <v>0</v>
      </c>
      <c r="D187" s="36">
        <v>0</v>
      </c>
      <c r="E187" s="36">
        <v>0</v>
      </c>
      <c r="F187" s="36">
        <v>0</v>
      </c>
      <c r="G187" s="37">
        <f t="shared" si="0"/>
        <v>2.1999999999999999E-2</v>
      </c>
    </row>
    <row r="188" spans="1:7" ht="15.75" customHeight="1" x14ac:dyDescent="0.2">
      <c r="A188" s="35" t="s">
        <v>657</v>
      </c>
      <c r="B188" s="36">
        <v>0</v>
      </c>
      <c r="C188" s="17">
        <v>0</v>
      </c>
      <c r="D188" s="36">
        <v>0</v>
      </c>
      <c r="E188" s="36">
        <v>0</v>
      </c>
      <c r="F188" s="36">
        <v>0</v>
      </c>
      <c r="G188" s="37">
        <f t="shared" si="0"/>
        <v>2.1999999999999999E-2</v>
      </c>
    </row>
    <row r="189" spans="1:7" ht="15.75" customHeight="1" x14ac:dyDescent="0.2">
      <c r="A189" s="35" t="s">
        <v>658</v>
      </c>
      <c r="B189" s="36">
        <v>14537.330000000002</v>
      </c>
      <c r="C189" s="17">
        <v>308</v>
      </c>
      <c r="D189" s="36">
        <v>306.15999999999997</v>
      </c>
      <c r="E189" s="36">
        <v>41.5</v>
      </c>
      <c r="F189" s="36">
        <v>20.189999999999998</v>
      </c>
      <c r="G189" s="37">
        <f t="shared" si="0"/>
        <v>2.5303821265665698E-2</v>
      </c>
    </row>
    <row r="190" spans="1:7" ht="15.75" customHeight="1" x14ac:dyDescent="0.2">
      <c r="A190" s="35" t="s">
        <v>659</v>
      </c>
      <c r="B190" s="36">
        <v>99786.7</v>
      </c>
      <c r="C190" s="17">
        <v>235</v>
      </c>
      <c r="D190" s="36">
        <v>1794.7699999999998</v>
      </c>
      <c r="E190" s="36">
        <v>0</v>
      </c>
      <c r="F190" s="36">
        <v>139.96</v>
      </c>
      <c r="G190" s="37">
        <f t="shared" si="0"/>
        <v>2.1999999999999999E-2</v>
      </c>
    </row>
    <row r="191" spans="1:7" ht="15.75" customHeight="1" x14ac:dyDescent="0.2">
      <c r="A191" s="35" t="s">
        <v>660</v>
      </c>
      <c r="B191" s="36">
        <v>1948.02</v>
      </c>
      <c r="C191" s="17">
        <v>11</v>
      </c>
      <c r="D191" s="36">
        <v>37.5</v>
      </c>
      <c r="E191" s="36">
        <v>8.5</v>
      </c>
      <c r="F191" s="36">
        <v>2.71</v>
      </c>
      <c r="G191" s="37">
        <f t="shared" si="0"/>
        <v>2.5004876746645314E-2</v>
      </c>
    </row>
    <row r="192" spans="1:7" ht="15.75" customHeight="1" x14ac:dyDescent="0.2">
      <c r="A192" s="35" t="s">
        <v>661</v>
      </c>
      <c r="B192" s="36">
        <v>172741.90999999997</v>
      </c>
      <c r="C192" s="17">
        <v>223</v>
      </c>
      <c r="D192" s="36">
        <v>3925.9</v>
      </c>
      <c r="E192" s="36">
        <v>215.33999999999997</v>
      </c>
      <c r="F192" s="36">
        <v>245.4</v>
      </c>
      <c r="G192" s="37">
        <f t="shared" si="0"/>
        <v>2.5394184885416633E-2</v>
      </c>
    </row>
    <row r="193" spans="1:7" ht="15.75" customHeight="1" x14ac:dyDescent="0.2">
      <c r="A193" s="35" t="s">
        <v>662</v>
      </c>
      <c r="B193" s="36">
        <v>1695814.1099999994</v>
      </c>
      <c r="C193" s="17">
        <v>1377</v>
      </c>
      <c r="D193" s="36">
        <v>35919.939999999995</v>
      </c>
      <c r="E193" s="36">
        <v>1602.24</v>
      </c>
      <c r="F193" s="36">
        <v>2427.5099999999998</v>
      </c>
      <c r="G193" s="37">
        <f t="shared" si="0"/>
        <v>2.3557823799449346E-2</v>
      </c>
    </row>
    <row r="194" spans="1:7" ht="15.75" customHeight="1" x14ac:dyDescent="0.2">
      <c r="A194" s="35" t="s">
        <v>663</v>
      </c>
      <c r="B194" s="36">
        <v>133043.01</v>
      </c>
      <c r="C194" s="17">
        <v>127</v>
      </c>
      <c r="D194" s="36">
        <v>3006.99</v>
      </c>
      <c r="E194" s="36">
        <v>247.36999999999998</v>
      </c>
      <c r="F194" s="36">
        <v>194.36</v>
      </c>
      <c r="G194" s="37">
        <f t="shared" si="0"/>
        <v>2.5921842868708394E-2</v>
      </c>
    </row>
    <row r="195" spans="1:7" ht="15.75" customHeight="1" x14ac:dyDescent="0.2">
      <c r="A195" s="35" t="s">
        <v>664</v>
      </c>
      <c r="B195" s="36">
        <v>57028.22</v>
      </c>
      <c r="C195" s="17">
        <v>215</v>
      </c>
      <c r="D195" s="36">
        <v>1220.8499999999999</v>
      </c>
      <c r="E195" s="36">
        <v>51.25</v>
      </c>
      <c r="F195" s="36">
        <v>80.95</v>
      </c>
      <c r="G195" s="37">
        <f t="shared" si="0"/>
        <v>2.3725972860453998E-2</v>
      </c>
    </row>
    <row r="196" spans="1:7" ht="15.75" customHeight="1" x14ac:dyDescent="0.2">
      <c r="A196" s="35" t="s">
        <v>665</v>
      </c>
      <c r="B196" s="36">
        <v>81751.94</v>
      </c>
      <c r="C196" s="17">
        <v>149</v>
      </c>
      <c r="D196" s="36">
        <v>1802.4700000000003</v>
      </c>
      <c r="E196" s="36">
        <v>32.700000000000003</v>
      </c>
      <c r="F196" s="36">
        <v>113.17000000000002</v>
      </c>
      <c r="G196" s="37">
        <f t="shared" si="0"/>
        <v>2.3832339636221479E-2</v>
      </c>
    </row>
    <row r="197" spans="1:7" ht="15.75" customHeight="1" x14ac:dyDescent="0.2">
      <c r="A197" s="35" t="s">
        <v>666</v>
      </c>
      <c r="B197" s="36">
        <v>17134.419999999998</v>
      </c>
      <c r="C197" s="17">
        <v>30</v>
      </c>
      <c r="D197" s="36">
        <v>417.42999999999995</v>
      </c>
      <c r="E197" s="36">
        <v>22.310000000000002</v>
      </c>
      <c r="F197" s="36">
        <v>23.490000000000002</v>
      </c>
      <c r="G197" s="37">
        <f t="shared" si="0"/>
        <v>2.7035055753273238E-2</v>
      </c>
    </row>
    <row r="198" spans="1:7" ht="15.75" customHeight="1" x14ac:dyDescent="0.2">
      <c r="A198" s="35" t="s">
        <v>667</v>
      </c>
      <c r="B198" s="36">
        <v>89919.85</v>
      </c>
      <c r="C198" s="17">
        <v>50</v>
      </c>
      <c r="D198" s="36">
        <v>1730.06</v>
      </c>
      <c r="E198" s="36">
        <v>62.019999999999996</v>
      </c>
      <c r="F198" s="36">
        <v>125.21000000000001</v>
      </c>
      <c r="G198" s="37">
        <f t="shared" si="0"/>
        <v>2.1999999999999999E-2</v>
      </c>
    </row>
    <row r="199" spans="1:7" ht="15.75" customHeight="1" x14ac:dyDescent="0.2">
      <c r="A199" s="35" t="s">
        <v>668</v>
      </c>
      <c r="B199" s="36">
        <v>181638.79</v>
      </c>
      <c r="C199" s="17">
        <v>293</v>
      </c>
      <c r="D199" s="36">
        <v>4285.2699999999995</v>
      </c>
      <c r="E199" s="36">
        <v>218.42000000000002</v>
      </c>
      <c r="F199" s="36">
        <v>253.05999999999997</v>
      </c>
      <c r="G199" s="37">
        <f t="shared" si="0"/>
        <v>2.6187963485112403E-2</v>
      </c>
    </row>
    <row r="200" spans="1:7" ht="15.75" customHeight="1" x14ac:dyDescent="0.2">
      <c r="A200" s="35" t="s">
        <v>669</v>
      </c>
      <c r="B200" s="36">
        <v>2450.3000000000002</v>
      </c>
      <c r="C200" s="17">
        <v>17</v>
      </c>
      <c r="D200" s="36">
        <v>26.880000000000003</v>
      </c>
      <c r="E200" s="36">
        <v>2.4300000000000002</v>
      </c>
      <c r="F200" s="36">
        <v>3.23</v>
      </c>
      <c r="G200" s="37">
        <f t="shared" si="0"/>
        <v>2.1999999999999999E-2</v>
      </c>
    </row>
    <row r="201" spans="1:7" ht="15.75" customHeight="1" x14ac:dyDescent="0.2">
      <c r="A201" s="35" t="s">
        <v>670</v>
      </c>
      <c r="B201" s="36">
        <v>0</v>
      </c>
      <c r="C201" s="17">
        <v>0</v>
      </c>
      <c r="D201" s="36">
        <v>0</v>
      </c>
      <c r="E201" s="36">
        <v>2</v>
      </c>
      <c r="F201" s="36">
        <v>0</v>
      </c>
      <c r="G201" s="37">
        <f t="shared" si="0"/>
        <v>2.1999999999999999E-2</v>
      </c>
    </row>
    <row r="202" spans="1:7" ht="15.75" customHeight="1" x14ac:dyDescent="0.2">
      <c r="A202" s="35" t="s">
        <v>671</v>
      </c>
      <c r="B202" s="36">
        <v>38521.39</v>
      </c>
      <c r="C202" s="17">
        <v>703</v>
      </c>
      <c r="D202" s="36">
        <v>835.15</v>
      </c>
      <c r="E202" s="36">
        <v>63.72</v>
      </c>
      <c r="F202" s="36">
        <v>52.910000000000004</v>
      </c>
      <c r="G202" s="37">
        <f t="shared" si="0"/>
        <v>2.4707831155625484E-2</v>
      </c>
    </row>
    <row r="203" spans="1:7" ht="15.75" customHeight="1" x14ac:dyDescent="0.2">
      <c r="A203" s="35" t="s">
        <v>672</v>
      </c>
      <c r="B203" s="36">
        <v>717388.29999999993</v>
      </c>
      <c r="C203" s="17">
        <v>4912</v>
      </c>
      <c r="D203" s="36">
        <v>13860.740000000003</v>
      </c>
      <c r="E203" s="36">
        <v>726.58</v>
      </c>
      <c r="F203" s="36">
        <v>1001.6999999999997</v>
      </c>
      <c r="G203" s="37">
        <f t="shared" si="0"/>
        <v>2.1999999999999999E-2</v>
      </c>
    </row>
    <row r="204" spans="1:7" ht="15.75" customHeight="1" x14ac:dyDescent="0.2">
      <c r="A204" s="35" t="s">
        <v>673</v>
      </c>
      <c r="B204" s="36">
        <v>81177.959999999992</v>
      </c>
      <c r="C204" s="17">
        <v>99</v>
      </c>
      <c r="D204" s="36">
        <v>1792.3</v>
      </c>
      <c r="E204" s="36">
        <v>104.68</v>
      </c>
      <c r="F204" s="36">
        <v>116.49000000000001</v>
      </c>
      <c r="G204" s="37">
        <f t="shared" si="0"/>
        <v>2.4803160857947159E-2</v>
      </c>
    </row>
    <row r="205" spans="1:7" ht="15.75" customHeight="1" x14ac:dyDescent="0.2">
      <c r="A205" s="35" t="s">
        <v>674</v>
      </c>
      <c r="B205" s="36">
        <v>122758.49</v>
      </c>
      <c r="C205" s="17">
        <v>480</v>
      </c>
      <c r="D205" s="36">
        <v>2289.21</v>
      </c>
      <c r="E205" s="36">
        <v>138.71</v>
      </c>
      <c r="F205" s="36">
        <v>172.77</v>
      </c>
      <c r="G205" s="37">
        <f t="shared" si="0"/>
        <v>2.1999999999999999E-2</v>
      </c>
    </row>
    <row r="206" spans="1:7" ht="15.75" customHeight="1" x14ac:dyDescent="0.2">
      <c r="A206" s="35" t="s">
        <v>675</v>
      </c>
      <c r="B206" s="36">
        <v>17848.499999999996</v>
      </c>
      <c r="C206" s="17">
        <v>113</v>
      </c>
      <c r="D206" s="36">
        <v>245.34</v>
      </c>
      <c r="E206" s="36">
        <v>12.43</v>
      </c>
      <c r="F206" s="36">
        <v>25.000000000000004</v>
      </c>
      <c r="G206" s="37">
        <f t="shared" si="0"/>
        <v>2.1999999999999999E-2</v>
      </c>
    </row>
    <row r="207" spans="1:7" ht="15.75" customHeight="1" x14ac:dyDescent="0.2">
      <c r="A207" s="35" t="s">
        <v>676</v>
      </c>
      <c r="B207" s="36">
        <v>40004.57</v>
      </c>
      <c r="C207" s="17">
        <v>1135</v>
      </c>
      <c r="D207" s="36">
        <v>709.35</v>
      </c>
      <c r="E207" s="36">
        <v>0</v>
      </c>
      <c r="F207" s="36">
        <v>54.29</v>
      </c>
      <c r="G207" s="37">
        <f t="shared" si="0"/>
        <v>2.1999999999999999E-2</v>
      </c>
    </row>
    <row r="208" spans="1:7" ht="15.75" customHeight="1" x14ac:dyDescent="0.2">
      <c r="A208" s="35" t="s">
        <v>677</v>
      </c>
      <c r="B208" s="36">
        <v>10316.49</v>
      </c>
      <c r="C208" s="17">
        <v>80</v>
      </c>
      <c r="D208" s="36">
        <v>75.66</v>
      </c>
      <c r="E208" s="36">
        <v>0</v>
      </c>
      <c r="F208" s="36">
        <v>13.53</v>
      </c>
      <c r="G208" s="37">
        <f t="shared" si="0"/>
        <v>2.1999999999999999E-2</v>
      </c>
    </row>
    <row r="209" spans="1:7" ht="15.75" customHeight="1" x14ac:dyDescent="0.2">
      <c r="A209" s="35" t="s">
        <v>678</v>
      </c>
      <c r="B209" s="36">
        <v>2802.33</v>
      </c>
      <c r="C209" s="17">
        <v>15</v>
      </c>
      <c r="D209" s="36">
        <v>69.58</v>
      </c>
      <c r="E209" s="36">
        <v>2.59</v>
      </c>
      <c r="F209" s="36">
        <v>3.74</v>
      </c>
      <c r="G209" s="37">
        <f t="shared" si="0"/>
        <v>2.708817305599269E-2</v>
      </c>
    </row>
    <row r="210" spans="1:7" ht="15.75" customHeight="1" x14ac:dyDescent="0.2">
      <c r="A210" s="35" t="s">
        <v>679</v>
      </c>
      <c r="B210" s="36">
        <v>51359.89</v>
      </c>
      <c r="C210" s="17">
        <v>160</v>
      </c>
      <c r="D210" s="36">
        <v>1241.79</v>
      </c>
      <c r="E210" s="36">
        <v>118.66</v>
      </c>
      <c r="F210" s="36">
        <v>72.87</v>
      </c>
      <c r="G210" s="37">
        <f t="shared" si="0"/>
        <v>2.7907380642754494E-2</v>
      </c>
    </row>
    <row r="211" spans="1:7" ht="15.75" customHeight="1" x14ac:dyDescent="0.2">
      <c r="A211" s="35" t="s">
        <v>680</v>
      </c>
      <c r="B211" s="36">
        <v>123437.68</v>
      </c>
      <c r="C211" s="17">
        <v>450</v>
      </c>
      <c r="D211" s="36">
        <v>2753.58</v>
      </c>
      <c r="E211" s="36">
        <v>91.69</v>
      </c>
      <c r="F211" s="36">
        <v>172.66000000000003</v>
      </c>
      <c r="G211" s="37">
        <f t="shared" si="0"/>
        <v>2.4449017512318767E-2</v>
      </c>
    </row>
    <row r="212" spans="1:7" ht="15.75" customHeight="1" x14ac:dyDescent="0.2">
      <c r="A212" s="35" t="s">
        <v>681</v>
      </c>
      <c r="B212" s="36">
        <v>152349.28</v>
      </c>
      <c r="C212" s="17">
        <v>574</v>
      </c>
      <c r="D212" s="36">
        <v>3061.81</v>
      </c>
      <c r="E212" s="36">
        <v>128.91</v>
      </c>
      <c r="F212" s="36">
        <v>214.04</v>
      </c>
      <c r="G212" s="37">
        <f t="shared" si="0"/>
        <v>2.2348382611325764E-2</v>
      </c>
    </row>
    <row r="213" spans="1:7" ht="15.75" customHeight="1" x14ac:dyDescent="0.2">
      <c r="A213" s="35" t="s">
        <v>682</v>
      </c>
      <c r="B213" s="36">
        <v>55754.619999999988</v>
      </c>
      <c r="C213" s="17">
        <v>104</v>
      </c>
      <c r="D213" s="36">
        <v>1232.03</v>
      </c>
      <c r="E213" s="36">
        <v>53.65</v>
      </c>
      <c r="F213" s="36">
        <v>80.040000000000006</v>
      </c>
      <c r="G213" s="37">
        <f t="shared" si="0"/>
        <v>2.4495189815660123E-2</v>
      </c>
    </row>
    <row r="214" spans="1:7" ht="15.75" customHeight="1" x14ac:dyDescent="0.2">
      <c r="A214" s="35" t="s">
        <v>683</v>
      </c>
      <c r="B214" s="36">
        <v>31333.929999999997</v>
      </c>
      <c r="C214" s="17">
        <v>163</v>
      </c>
      <c r="D214" s="36">
        <v>545.65000000000009</v>
      </c>
      <c r="E214" s="36">
        <v>48.160000000000011</v>
      </c>
      <c r="F214" s="36">
        <v>42.33</v>
      </c>
      <c r="G214" s="37">
        <f t="shared" si="0"/>
        <v>2.1999999999999999E-2</v>
      </c>
    </row>
    <row r="215" spans="1:7" ht="15.75" customHeight="1" x14ac:dyDescent="0.2">
      <c r="A215" s="35" t="s">
        <v>684</v>
      </c>
      <c r="B215" s="36">
        <v>0</v>
      </c>
      <c r="C215" s="17">
        <v>0</v>
      </c>
      <c r="D215" s="36">
        <v>0</v>
      </c>
      <c r="E215" s="36">
        <v>0</v>
      </c>
      <c r="F215" s="36">
        <v>0</v>
      </c>
      <c r="G215" s="37">
        <f t="shared" si="0"/>
        <v>2.1999999999999999E-2</v>
      </c>
    </row>
    <row r="216" spans="1:7" ht="15.75" customHeight="1" x14ac:dyDescent="0.2">
      <c r="A216" s="35" t="s">
        <v>685</v>
      </c>
      <c r="B216" s="36">
        <v>20852.38</v>
      </c>
      <c r="C216" s="17">
        <v>101</v>
      </c>
      <c r="D216" s="36">
        <v>465.53999999999996</v>
      </c>
      <c r="E216" s="36">
        <v>0</v>
      </c>
      <c r="F216" s="36">
        <v>27.810000000000002</v>
      </c>
      <c r="G216" s="37">
        <f t="shared" si="0"/>
        <v>2.3659169840564959E-2</v>
      </c>
    </row>
    <row r="217" spans="1:7" ht="15.75" customHeight="1" x14ac:dyDescent="0.2">
      <c r="A217" s="35" t="s">
        <v>686</v>
      </c>
      <c r="B217" s="36">
        <v>12602.54</v>
      </c>
      <c r="C217" s="17">
        <v>62</v>
      </c>
      <c r="D217" s="36">
        <v>286.62</v>
      </c>
      <c r="E217" s="36">
        <v>13.82</v>
      </c>
      <c r="F217" s="36">
        <v>17.560000000000002</v>
      </c>
      <c r="G217" s="37">
        <f t="shared" si="0"/>
        <v>2.5233008583983862E-2</v>
      </c>
    </row>
    <row r="218" spans="1:7" ht="15.75" customHeight="1" x14ac:dyDescent="0.2">
      <c r="A218" s="35" t="s">
        <v>687</v>
      </c>
      <c r="B218" s="36">
        <v>217587.38999999996</v>
      </c>
      <c r="C218" s="17">
        <v>459</v>
      </c>
      <c r="D218" s="36">
        <v>4303.47</v>
      </c>
      <c r="E218" s="36">
        <v>269.19</v>
      </c>
      <c r="F218" s="36">
        <v>309.07</v>
      </c>
      <c r="G218" s="37">
        <f t="shared" si="0"/>
        <v>2.243572111416935E-2</v>
      </c>
    </row>
    <row r="219" spans="1:7" ht="15.75" customHeight="1" x14ac:dyDescent="0.2">
      <c r="A219" s="35" t="s">
        <v>688</v>
      </c>
      <c r="B219" s="36">
        <v>1031.1500000000001</v>
      </c>
      <c r="C219" s="17">
        <v>8</v>
      </c>
      <c r="D219" s="36">
        <v>16.149999999999999</v>
      </c>
      <c r="E219" s="36">
        <v>1.1000000000000001</v>
      </c>
      <c r="F219" s="36">
        <v>1.3399999999999999</v>
      </c>
      <c r="G219" s="37">
        <f t="shared" si="0"/>
        <v>2.1999999999999999E-2</v>
      </c>
    </row>
    <row r="220" spans="1:7" ht="15.75" customHeight="1" x14ac:dyDescent="0.2">
      <c r="A220" s="35" t="s">
        <v>689</v>
      </c>
      <c r="B220" s="36">
        <v>1418737.9100000004</v>
      </c>
      <c r="C220" s="17">
        <v>802</v>
      </c>
      <c r="D220" s="36">
        <v>36472.970000000008</v>
      </c>
      <c r="E220" s="36">
        <v>2773.6499999999996</v>
      </c>
      <c r="F220" s="36">
        <v>2095.8800000000006</v>
      </c>
      <c r="G220" s="37">
        <f t="shared" si="0"/>
        <v>2.9140336427606984E-2</v>
      </c>
    </row>
    <row r="221" spans="1:7" ht="15.75" customHeight="1" x14ac:dyDescent="0.2">
      <c r="A221" s="35" t="s">
        <v>690</v>
      </c>
      <c r="B221" s="36">
        <v>16205.83</v>
      </c>
      <c r="C221" s="17">
        <v>80</v>
      </c>
      <c r="D221" s="36">
        <v>292.2</v>
      </c>
      <c r="E221" s="36">
        <v>10.18</v>
      </c>
      <c r="F221" s="36">
        <v>22.18</v>
      </c>
      <c r="G221" s="37">
        <f t="shared" si="0"/>
        <v>2.1999999999999999E-2</v>
      </c>
    </row>
    <row r="222" spans="1:7" ht="15.75" customHeight="1" x14ac:dyDescent="0.2">
      <c r="A222" s="35" t="s">
        <v>691</v>
      </c>
      <c r="B222" s="36">
        <v>43</v>
      </c>
      <c r="C222" s="17">
        <v>1</v>
      </c>
      <c r="D222" s="36">
        <v>0.24</v>
      </c>
      <c r="E222" s="36">
        <v>0</v>
      </c>
      <c r="F222" s="36">
        <v>0.06</v>
      </c>
      <c r="G222" s="37">
        <f t="shared" si="0"/>
        <v>2.1999999999999999E-2</v>
      </c>
    </row>
    <row r="223" spans="1:7" ht="15.75" customHeight="1" x14ac:dyDescent="0.2">
      <c r="A223" s="35" t="s">
        <v>692</v>
      </c>
      <c r="B223" s="36">
        <v>0</v>
      </c>
      <c r="C223" s="17">
        <v>0</v>
      </c>
      <c r="D223" s="36">
        <v>0</v>
      </c>
      <c r="E223" s="36">
        <v>0</v>
      </c>
      <c r="F223" s="36">
        <v>0</v>
      </c>
      <c r="G223" s="37">
        <f t="shared" si="0"/>
        <v>2.1999999999999999E-2</v>
      </c>
    </row>
    <row r="224" spans="1:7" ht="15.75" customHeight="1" x14ac:dyDescent="0.2">
      <c r="A224" s="35" t="s">
        <v>693</v>
      </c>
      <c r="B224" s="36">
        <v>56038.090000000004</v>
      </c>
      <c r="C224" s="17">
        <v>253</v>
      </c>
      <c r="D224" s="36">
        <v>1007.45</v>
      </c>
      <c r="E224" s="36">
        <v>37.24</v>
      </c>
      <c r="F224" s="36">
        <v>78</v>
      </c>
      <c r="G224" s="37">
        <f t="shared" si="0"/>
        <v>2.1999999999999999E-2</v>
      </c>
    </row>
    <row r="225" spans="1:7" ht="15.75" customHeight="1" x14ac:dyDescent="0.2">
      <c r="A225" s="35" t="s">
        <v>694</v>
      </c>
      <c r="B225" s="36">
        <v>22651.019999999997</v>
      </c>
      <c r="C225" s="17">
        <v>54</v>
      </c>
      <c r="D225" s="36">
        <v>511.89</v>
      </c>
      <c r="E225" s="36">
        <v>48.84</v>
      </c>
      <c r="F225" s="36">
        <v>33.64</v>
      </c>
      <c r="G225" s="37">
        <f t="shared" si="0"/>
        <v>2.6240319420494092E-2</v>
      </c>
    </row>
    <row r="226" spans="1:7" ht="15.75" customHeight="1" x14ac:dyDescent="0.2">
      <c r="A226" s="35" t="s">
        <v>695</v>
      </c>
      <c r="B226" s="36">
        <v>34224.47</v>
      </c>
      <c r="C226" s="17">
        <v>864</v>
      </c>
      <c r="D226" s="36">
        <v>543.37</v>
      </c>
      <c r="E226" s="36">
        <v>25.11</v>
      </c>
      <c r="F226" s="36">
        <v>46.52</v>
      </c>
      <c r="G226" s="37">
        <f t="shared" si="0"/>
        <v>2.1999999999999999E-2</v>
      </c>
    </row>
    <row r="227" spans="1:7" ht="15.75" customHeight="1" x14ac:dyDescent="0.2">
      <c r="A227" s="35" t="s">
        <v>696</v>
      </c>
      <c r="B227" s="36">
        <v>66455.55</v>
      </c>
      <c r="C227" s="17">
        <v>42</v>
      </c>
      <c r="D227" s="36">
        <v>1228.8699999999999</v>
      </c>
      <c r="E227" s="36">
        <v>125.60000000000001</v>
      </c>
      <c r="F227" s="36">
        <v>100.9</v>
      </c>
      <c r="G227" s="37">
        <f t="shared" si="0"/>
        <v>2.1999999999999999E-2</v>
      </c>
    </row>
    <row r="228" spans="1:7" ht="15.75" customHeight="1" x14ac:dyDescent="0.2">
      <c r="A228" s="35" t="s">
        <v>697</v>
      </c>
      <c r="B228" s="36">
        <v>273392.82999999996</v>
      </c>
      <c r="C228" s="17">
        <v>655</v>
      </c>
      <c r="D228" s="36">
        <v>5649.119999999999</v>
      </c>
      <c r="E228" s="36">
        <v>244.26000000000002</v>
      </c>
      <c r="F228" s="36">
        <v>390.57</v>
      </c>
      <c r="G228" s="37">
        <f t="shared" si="0"/>
        <v>2.2985057801259822E-2</v>
      </c>
    </row>
    <row r="229" spans="1:7" ht="15.75" customHeight="1" x14ac:dyDescent="0.2">
      <c r="A229" s="35" t="s">
        <v>698</v>
      </c>
      <c r="B229" s="36">
        <v>276402.04000000004</v>
      </c>
      <c r="C229" s="17">
        <v>634</v>
      </c>
      <c r="D229" s="36">
        <v>5902.2600000000011</v>
      </c>
      <c r="E229" s="36">
        <v>453.21999999999997</v>
      </c>
      <c r="F229" s="36">
        <v>392.15000000000009</v>
      </c>
      <c r="G229" s="37">
        <f t="shared" si="0"/>
        <v>2.4412374091016115E-2</v>
      </c>
    </row>
    <row r="230" spans="1:7" ht="15.75" customHeight="1" x14ac:dyDescent="0.2">
      <c r="A230" s="35" t="s">
        <v>699</v>
      </c>
      <c r="B230" s="36">
        <v>8253.91</v>
      </c>
      <c r="C230" s="17">
        <v>212</v>
      </c>
      <c r="D230" s="36">
        <v>144.03</v>
      </c>
      <c r="E230" s="36">
        <v>10.020000000000001</v>
      </c>
      <c r="F230" s="36">
        <v>11.01</v>
      </c>
      <c r="G230" s="37">
        <f t="shared" si="0"/>
        <v>2.1999999999999999E-2</v>
      </c>
    </row>
    <row r="231" spans="1:7" ht="15.75" customHeight="1" x14ac:dyDescent="0.2">
      <c r="A231" s="35" t="s">
        <v>700</v>
      </c>
      <c r="B231" s="36">
        <v>0</v>
      </c>
      <c r="C231" s="17">
        <v>0</v>
      </c>
      <c r="D231" s="36">
        <v>0</v>
      </c>
      <c r="E231" s="36">
        <v>0</v>
      </c>
      <c r="F231" s="36">
        <v>0</v>
      </c>
      <c r="G231" s="37">
        <f t="shared" si="0"/>
        <v>2.1999999999999999E-2</v>
      </c>
    </row>
    <row r="232" spans="1:7" ht="15.75" customHeight="1" x14ac:dyDescent="0.2">
      <c r="A232" s="35" t="s">
        <v>701</v>
      </c>
      <c r="B232" s="36">
        <v>39103.18</v>
      </c>
      <c r="C232" s="17">
        <v>86</v>
      </c>
      <c r="D232" s="36">
        <v>910.46</v>
      </c>
      <c r="E232" s="36">
        <v>90.54</v>
      </c>
      <c r="F232" s="36">
        <v>59.6</v>
      </c>
      <c r="G232" s="37">
        <f t="shared" si="0"/>
        <v>2.7123113772332581E-2</v>
      </c>
    </row>
    <row r="233" spans="1:7" ht="15.75" customHeight="1" x14ac:dyDescent="0.2">
      <c r="A233" s="35" t="s">
        <v>702</v>
      </c>
      <c r="B233" s="36">
        <v>0</v>
      </c>
      <c r="C233" s="17">
        <v>0</v>
      </c>
      <c r="D233" s="36">
        <v>0</v>
      </c>
      <c r="E233" s="36">
        <v>0</v>
      </c>
      <c r="F233" s="36">
        <v>0</v>
      </c>
      <c r="G233" s="37">
        <f t="shared" si="0"/>
        <v>2.1999999999999999E-2</v>
      </c>
    </row>
    <row r="234" spans="1:7" ht="15.75" customHeight="1" x14ac:dyDescent="0.2">
      <c r="A234" s="35" t="s">
        <v>703</v>
      </c>
      <c r="B234" s="36">
        <v>82796.01999999999</v>
      </c>
      <c r="C234" s="17">
        <v>500</v>
      </c>
      <c r="D234" s="36">
        <v>1507.4099999999994</v>
      </c>
      <c r="E234" s="36">
        <v>120.78999999999998</v>
      </c>
      <c r="F234" s="36">
        <v>115.34</v>
      </c>
      <c r="G234" s="37">
        <f t="shared" si="0"/>
        <v>2.1999999999999999E-2</v>
      </c>
    </row>
    <row r="235" spans="1:7" ht="15.75" customHeight="1" x14ac:dyDescent="0.2">
      <c r="A235" s="35" t="s">
        <v>704</v>
      </c>
      <c r="B235" s="36">
        <v>0</v>
      </c>
      <c r="C235" s="17">
        <v>0</v>
      </c>
      <c r="D235" s="36">
        <v>0</v>
      </c>
      <c r="E235" s="36">
        <v>0</v>
      </c>
      <c r="F235" s="36">
        <v>0</v>
      </c>
      <c r="G235" s="37">
        <f t="shared" si="0"/>
        <v>2.1999999999999999E-2</v>
      </c>
    </row>
    <row r="236" spans="1:7" ht="15.75" customHeight="1" x14ac:dyDescent="0.2">
      <c r="A236" s="35" t="s">
        <v>705</v>
      </c>
      <c r="B236" s="36">
        <v>67607.459999999992</v>
      </c>
      <c r="C236" s="17">
        <v>312</v>
      </c>
      <c r="D236" s="36">
        <v>1368.1000000000001</v>
      </c>
      <c r="E236" s="36">
        <v>88.91</v>
      </c>
      <c r="F236" s="36">
        <v>96.45</v>
      </c>
      <c r="G236" s="37">
        <f t="shared" si="0"/>
        <v>2.2977641816450439E-2</v>
      </c>
    </row>
    <row r="237" spans="1:7" ht="15.75" customHeight="1" x14ac:dyDescent="0.2">
      <c r="A237" s="35" t="s">
        <v>706</v>
      </c>
      <c r="B237" s="36">
        <v>0</v>
      </c>
      <c r="C237" s="17">
        <v>0</v>
      </c>
      <c r="D237" s="36">
        <v>0</v>
      </c>
      <c r="E237" s="36">
        <v>0</v>
      </c>
      <c r="F237" s="36">
        <v>0</v>
      </c>
      <c r="G237" s="37">
        <f t="shared" si="0"/>
        <v>2.1999999999999999E-2</v>
      </c>
    </row>
    <row r="238" spans="1:7" ht="15.75" customHeight="1" x14ac:dyDescent="0.2">
      <c r="A238" s="35" t="s">
        <v>707</v>
      </c>
      <c r="B238" s="36">
        <v>0</v>
      </c>
      <c r="C238" s="17">
        <v>0</v>
      </c>
      <c r="D238" s="36">
        <v>0</v>
      </c>
      <c r="E238" s="36">
        <v>0</v>
      </c>
      <c r="F238" s="36">
        <v>0</v>
      </c>
      <c r="G238" s="37">
        <f t="shared" si="0"/>
        <v>2.1999999999999999E-2</v>
      </c>
    </row>
    <row r="239" spans="1:7" ht="15.75" customHeight="1" x14ac:dyDescent="0.2">
      <c r="A239" s="35" t="s">
        <v>708</v>
      </c>
      <c r="B239" s="36">
        <v>7655.6299999999992</v>
      </c>
      <c r="C239" s="17">
        <v>38</v>
      </c>
      <c r="D239" s="36">
        <v>94.32</v>
      </c>
      <c r="E239" s="36">
        <v>0</v>
      </c>
      <c r="F239" s="36">
        <v>10.339999999999998</v>
      </c>
      <c r="G239" s="37">
        <f t="shared" si="0"/>
        <v>2.1999999999999999E-2</v>
      </c>
    </row>
    <row r="240" spans="1:7" ht="15.75" customHeight="1" x14ac:dyDescent="0.2">
      <c r="A240" s="35" t="s">
        <v>709</v>
      </c>
      <c r="B240" s="36">
        <v>645.66999999999996</v>
      </c>
      <c r="C240" s="17">
        <v>9</v>
      </c>
      <c r="D240" s="36">
        <v>9.06</v>
      </c>
      <c r="E240" s="36">
        <v>0</v>
      </c>
      <c r="F240" s="36">
        <v>0.92999999999999994</v>
      </c>
      <c r="G240" s="37">
        <f t="shared" si="0"/>
        <v>2.1999999999999999E-2</v>
      </c>
    </row>
    <row r="241" spans="1:7" ht="15.75" customHeight="1" x14ac:dyDescent="0.2">
      <c r="A241" s="35" t="s">
        <v>710</v>
      </c>
      <c r="B241" s="36">
        <v>0</v>
      </c>
      <c r="C241" s="17">
        <v>0</v>
      </c>
      <c r="D241" s="36">
        <v>0</v>
      </c>
      <c r="E241" s="36">
        <v>0.54</v>
      </c>
      <c r="F241" s="36">
        <v>0</v>
      </c>
      <c r="G241" s="37">
        <f t="shared" si="0"/>
        <v>2.1999999999999999E-2</v>
      </c>
    </row>
    <row r="242" spans="1:7" ht="15.75" customHeight="1" x14ac:dyDescent="0.2">
      <c r="A242" s="35" t="s">
        <v>711</v>
      </c>
      <c r="B242" s="36">
        <v>0.01</v>
      </c>
      <c r="C242" s="17">
        <v>1</v>
      </c>
      <c r="D242" s="36">
        <v>0.1</v>
      </c>
      <c r="E242" s="36">
        <v>0.02</v>
      </c>
      <c r="F242" s="36">
        <v>0</v>
      </c>
      <c r="G242" s="37">
        <f t="shared" si="0"/>
        <v>12</v>
      </c>
    </row>
    <row r="243" spans="1:7" ht="15.75" customHeight="1" x14ac:dyDescent="0.2">
      <c r="A243" s="35" t="s">
        <v>712</v>
      </c>
      <c r="B243" s="36">
        <v>17803.439999999999</v>
      </c>
      <c r="C243" s="17">
        <v>106</v>
      </c>
      <c r="D243" s="36">
        <v>266.72000000000003</v>
      </c>
      <c r="E243" s="36">
        <v>0</v>
      </c>
      <c r="F243" s="36">
        <v>24.36</v>
      </c>
      <c r="G243" s="37">
        <f t="shared" si="0"/>
        <v>2.1999999999999999E-2</v>
      </c>
    </row>
    <row r="244" spans="1:7" ht="15.75" customHeight="1" x14ac:dyDescent="0.2">
      <c r="A244" s="35" t="s">
        <v>713</v>
      </c>
      <c r="B244" s="36">
        <v>749.47</v>
      </c>
      <c r="C244" s="17">
        <v>1</v>
      </c>
      <c r="D244" s="36">
        <v>22.21</v>
      </c>
      <c r="E244" s="36">
        <v>3.25</v>
      </c>
      <c r="F244" s="36">
        <v>1.05</v>
      </c>
      <c r="G244" s="37">
        <f t="shared" si="0"/>
        <v>3.5371662641600063E-2</v>
      </c>
    </row>
    <row r="245" spans="1:7" ht="15.75" customHeight="1" x14ac:dyDescent="0.2">
      <c r="A245" s="35" t="s">
        <v>714</v>
      </c>
      <c r="B245" s="36">
        <v>101575.85</v>
      </c>
      <c r="C245" s="17">
        <v>1549</v>
      </c>
      <c r="D245" s="36">
        <v>1692.9299999999998</v>
      </c>
      <c r="E245" s="36">
        <v>130.94999999999999</v>
      </c>
      <c r="F245" s="36">
        <v>137.57999999999998</v>
      </c>
      <c r="G245" s="37">
        <f t="shared" si="0"/>
        <v>2.1999999999999999E-2</v>
      </c>
    </row>
    <row r="246" spans="1:7" ht="15.75" customHeight="1" x14ac:dyDescent="0.2">
      <c r="A246" s="35" t="s">
        <v>715</v>
      </c>
      <c r="B246" s="36">
        <v>362.25</v>
      </c>
      <c r="C246" s="17">
        <v>1</v>
      </c>
      <c r="D246" s="36">
        <v>6.54</v>
      </c>
      <c r="E246" s="36">
        <v>0.22</v>
      </c>
      <c r="F246" s="36">
        <v>0.47</v>
      </c>
      <c r="G246" s="37">
        <f t="shared" si="0"/>
        <v>2.1999999999999999E-2</v>
      </c>
    </row>
    <row r="247" spans="1:7" ht="15.75" customHeight="1" x14ac:dyDescent="0.2">
      <c r="A247" s="35" t="s">
        <v>716</v>
      </c>
      <c r="B247" s="36">
        <v>0</v>
      </c>
      <c r="C247" s="17">
        <v>0</v>
      </c>
      <c r="D247" s="36">
        <v>0</v>
      </c>
      <c r="E247" s="36">
        <v>0</v>
      </c>
      <c r="F247" s="36">
        <v>0</v>
      </c>
      <c r="G247" s="37">
        <f t="shared" si="0"/>
        <v>2.1999999999999999E-2</v>
      </c>
    </row>
    <row r="248" spans="1:7" ht="15.75" customHeight="1" x14ac:dyDescent="0.2">
      <c r="A248" s="35" t="s">
        <v>717</v>
      </c>
      <c r="B248" s="36">
        <v>0</v>
      </c>
      <c r="C248" s="17">
        <v>0</v>
      </c>
      <c r="D248" s="36">
        <v>0</v>
      </c>
      <c r="E248" s="36">
        <v>0</v>
      </c>
      <c r="F248" s="36">
        <v>0</v>
      </c>
      <c r="G248" s="37">
        <f t="shared" si="0"/>
        <v>2.1999999999999999E-2</v>
      </c>
    </row>
    <row r="249" spans="1:7" ht="15.75" customHeight="1" x14ac:dyDescent="0.2">
      <c r="A249" s="35" t="s">
        <v>718</v>
      </c>
      <c r="B249" s="36">
        <v>0</v>
      </c>
      <c r="C249" s="17">
        <v>0</v>
      </c>
      <c r="D249" s="36">
        <v>0</v>
      </c>
      <c r="E249" s="36">
        <v>0</v>
      </c>
      <c r="F249" s="36">
        <v>0</v>
      </c>
      <c r="G249" s="37">
        <f t="shared" si="0"/>
        <v>2.1999999999999999E-2</v>
      </c>
    </row>
    <row r="250" spans="1:7" ht="15.75" customHeight="1" x14ac:dyDescent="0.2">
      <c r="A250" s="35" t="s">
        <v>719</v>
      </c>
      <c r="B250" s="36">
        <v>5456509.9000000004</v>
      </c>
      <c r="C250" s="17">
        <v>13442</v>
      </c>
      <c r="D250" s="36">
        <v>122106.21</v>
      </c>
      <c r="E250" s="36">
        <v>3108.6</v>
      </c>
      <c r="F250" s="36">
        <v>7490.32</v>
      </c>
      <c r="G250" s="37">
        <f t="shared" si="0"/>
        <v>2.4320514840447737E-2</v>
      </c>
    </row>
    <row r="251" spans="1:7" ht="15.75" customHeight="1" x14ac:dyDescent="0.2">
      <c r="A251" s="35" t="s">
        <v>720</v>
      </c>
      <c r="B251" s="36">
        <v>123197.97</v>
      </c>
      <c r="C251" s="17">
        <v>302</v>
      </c>
      <c r="D251" s="36">
        <v>2977.72</v>
      </c>
      <c r="E251" s="36">
        <v>160.93</v>
      </c>
      <c r="F251" s="36">
        <v>168.57</v>
      </c>
      <c r="G251" s="37">
        <f t="shared" si="0"/>
        <v>2.6844760510258407E-2</v>
      </c>
    </row>
    <row r="252" spans="1:7" ht="15.75" customHeight="1" x14ac:dyDescent="0.2">
      <c r="A252" s="35" t="s">
        <v>721</v>
      </c>
      <c r="B252" s="36">
        <v>0</v>
      </c>
      <c r="C252" s="17">
        <v>0</v>
      </c>
      <c r="D252" s="36">
        <v>0</v>
      </c>
      <c r="E252" s="36">
        <v>0</v>
      </c>
      <c r="F252" s="36">
        <v>0</v>
      </c>
      <c r="G252" s="37">
        <f t="shared" si="0"/>
        <v>2.1999999999999999E-2</v>
      </c>
    </row>
    <row r="253" spans="1:7" ht="15.75" customHeight="1" x14ac:dyDescent="0.2">
      <c r="A253" s="35" t="s">
        <v>722</v>
      </c>
      <c r="B253" s="36">
        <v>38033.199999999997</v>
      </c>
      <c r="C253" s="17">
        <v>886</v>
      </c>
      <c r="D253" s="36">
        <v>697.25</v>
      </c>
      <c r="E253" s="36">
        <v>33.29</v>
      </c>
      <c r="F253" s="36">
        <v>50.99</v>
      </c>
      <c r="G253" s="37">
        <f t="shared" si="0"/>
        <v>2.1999999999999999E-2</v>
      </c>
    </row>
    <row r="254" spans="1:7" ht="15.75" customHeight="1" x14ac:dyDescent="0.2">
      <c r="A254" s="35" t="s">
        <v>723</v>
      </c>
      <c r="B254" s="36">
        <v>0</v>
      </c>
      <c r="C254" s="17">
        <v>0</v>
      </c>
      <c r="D254" s="36">
        <v>0</v>
      </c>
      <c r="E254" s="36">
        <v>0</v>
      </c>
      <c r="F254" s="36">
        <v>0</v>
      </c>
      <c r="G254" s="37">
        <f t="shared" si="0"/>
        <v>2.1999999999999999E-2</v>
      </c>
    </row>
    <row r="255" spans="1:7" ht="15.75" customHeight="1" x14ac:dyDescent="0.2">
      <c r="A255" s="35" t="s">
        <v>724</v>
      </c>
      <c r="B255" s="36">
        <v>42099.28</v>
      </c>
      <c r="C255" s="17">
        <v>1205</v>
      </c>
      <c r="D255" s="36">
        <v>850</v>
      </c>
      <c r="E255" s="36">
        <v>39.659999999999997</v>
      </c>
      <c r="F255" s="36">
        <v>56.22</v>
      </c>
      <c r="G255" s="37">
        <f t="shared" si="0"/>
        <v>2.2467842680444893E-2</v>
      </c>
    </row>
    <row r="256" spans="1:7" ht="15.75" customHeight="1" x14ac:dyDescent="0.2">
      <c r="A256" s="35" t="s">
        <v>725</v>
      </c>
      <c r="B256" s="36">
        <v>0</v>
      </c>
      <c r="C256" s="17">
        <v>0</v>
      </c>
      <c r="D256" s="36">
        <v>0</v>
      </c>
      <c r="E256" s="36">
        <v>0</v>
      </c>
      <c r="F256" s="36">
        <v>0</v>
      </c>
      <c r="G256" s="37">
        <f t="shared" si="0"/>
        <v>2.1999999999999999E-2</v>
      </c>
    </row>
    <row r="257" spans="1:7" ht="15.75" customHeight="1" x14ac:dyDescent="0.2">
      <c r="A257" s="35" t="s">
        <v>726</v>
      </c>
      <c r="B257" s="36">
        <v>12052.77</v>
      </c>
      <c r="C257" s="17">
        <v>394</v>
      </c>
      <c r="D257" s="36">
        <v>247.39</v>
      </c>
      <c r="E257" s="36">
        <v>15.94</v>
      </c>
      <c r="F257" s="36">
        <v>16.100000000000001</v>
      </c>
      <c r="G257" s="37">
        <f t="shared" si="0"/>
        <v>2.3183882211309102E-2</v>
      </c>
    </row>
    <row r="258" spans="1:7" ht="15.75" customHeight="1" x14ac:dyDescent="0.2">
      <c r="A258" s="35" t="s">
        <v>727</v>
      </c>
      <c r="B258" s="36">
        <v>548406.01</v>
      </c>
      <c r="C258" s="17">
        <v>2881</v>
      </c>
      <c r="D258" s="36">
        <v>10447.379999999999</v>
      </c>
      <c r="E258" s="36">
        <v>484.39</v>
      </c>
      <c r="F258" s="36">
        <v>729.5</v>
      </c>
      <c r="G258" s="37">
        <f t="shared" si="0"/>
        <v>2.1999999999999999E-2</v>
      </c>
    </row>
    <row r="259" spans="1:7" ht="15.75" customHeight="1" x14ac:dyDescent="0.2">
      <c r="A259" s="35" t="s">
        <v>728</v>
      </c>
      <c r="B259" s="36">
        <v>0</v>
      </c>
      <c r="C259" s="17">
        <v>0</v>
      </c>
      <c r="D259" s="36">
        <v>0</v>
      </c>
      <c r="E259" s="36">
        <v>0</v>
      </c>
      <c r="F259" s="36">
        <v>0</v>
      </c>
      <c r="G259" s="37">
        <f t="shared" ref="G259:G513" si="1">IFERROR(IF(SUM(D259:F259)/B259&lt;0.022,0.022,SUM(D259:F259)/B259),0.022)</f>
        <v>2.1999999999999999E-2</v>
      </c>
    </row>
    <row r="260" spans="1:7" ht="15.75" customHeight="1" x14ac:dyDescent="0.2">
      <c r="A260" s="35" t="s">
        <v>729</v>
      </c>
      <c r="B260" s="36">
        <v>0</v>
      </c>
      <c r="C260" s="17">
        <v>0</v>
      </c>
      <c r="D260" s="36">
        <v>0</v>
      </c>
      <c r="E260" s="36">
        <v>0</v>
      </c>
      <c r="F260" s="36">
        <v>0</v>
      </c>
      <c r="G260" s="37">
        <f t="shared" si="1"/>
        <v>2.1999999999999999E-2</v>
      </c>
    </row>
    <row r="261" spans="1:7" ht="15.75" customHeight="1" x14ac:dyDescent="0.2">
      <c r="A261" s="35" t="s">
        <v>730</v>
      </c>
      <c r="B261" s="36">
        <v>15021.03</v>
      </c>
      <c r="C261" s="17">
        <v>353</v>
      </c>
      <c r="D261" s="36">
        <v>259.89999999999998</v>
      </c>
      <c r="E261" s="36">
        <v>13.59</v>
      </c>
      <c r="F261" s="36">
        <v>20.04</v>
      </c>
      <c r="G261" s="37">
        <f t="shared" si="1"/>
        <v>2.1999999999999999E-2</v>
      </c>
    </row>
    <row r="262" spans="1:7" ht="15.75" customHeight="1" x14ac:dyDescent="0.2">
      <c r="A262" s="35" t="s">
        <v>731</v>
      </c>
      <c r="B262" s="36">
        <v>1689148.83</v>
      </c>
      <c r="C262" s="17">
        <v>5417</v>
      </c>
      <c r="D262" s="36">
        <v>36909.959999999992</v>
      </c>
      <c r="E262" s="36">
        <v>1632.8800000000003</v>
      </c>
      <c r="F262" s="36">
        <v>2298.87</v>
      </c>
      <c r="G262" s="37">
        <f t="shared" si="1"/>
        <v>2.4178870017036919E-2</v>
      </c>
    </row>
    <row r="263" spans="1:7" ht="15.75" customHeight="1" x14ac:dyDescent="0.2">
      <c r="A263" s="35" t="s">
        <v>732</v>
      </c>
      <c r="B263" s="36">
        <v>2471439.350000001</v>
      </c>
      <c r="C263" s="17">
        <v>13457</v>
      </c>
      <c r="D263" s="36">
        <v>50886.320000000007</v>
      </c>
      <c r="E263" s="36">
        <v>3125.9600000000009</v>
      </c>
      <c r="F263" s="36">
        <v>3319.4199999999996</v>
      </c>
      <c r="G263" s="37">
        <f t="shared" si="1"/>
        <v>2.3197696516404492E-2</v>
      </c>
    </row>
    <row r="264" spans="1:7" ht="15.75" customHeight="1" x14ac:dyDescent="0.2">
      <c r="A264" s="35" t="s">
        <v>733</v>
      </c>
      <c r="B264" s="36">
        <v>2237947.7400000002</v>
      </c>
      <c r="C264" s="17">
        <v>13519</v>
      </c>
      <c r="D264" s="36">
        <v>43353.390000000007</v>
      </c>
      <c r="E264" s="36">
        <v>2464.4899999999998</v>
      </c>
      <c r="F264" s="36">
        <v>2991.41</v>
      </c>
      <c r="G264" s="37">
        <f t="shared" si="1"/>
        <v>2.1999999999999999E-2</v>
      </c>
    </row>
    <row r="265" spans="1:7" ht="15.75" customHeight="1" x14ac:dyDescent="0.2">
      <c r="A265" s="35" t="s">
        <v>734</v>
      </c>
      <c r="B265" s="36">
        <v>19280184.689999994</v>
      </c>
      <c r="C265" s="17">
        <v>74088</v>
      </c>
      <c r="D265" s="36">
        <v>407541.39999999991</v>
      </c>
      <c r="E265" s="36">
        <v>36857.179999999993</v>
      </c>
      <c r="F265" s="36">
        <v>26072.679999999997</v>
      </c>
      <c r="G265" s="37">
        <f t="shared" si="1"/>
        <v>2.4401802553479589E-2</v>
      </c>
    </row>
    <row r="266" spans="1:7" ht="15.75" customHeight="1" x14ac:dyDescent="0.2">
      <c r="A266" s="35" t="s">
        <v>735</v>
      </c>
      <c r="B266" s="36">
        <v>51493770.789999977</v>
      </c>
      <c r="C266" s="17">
        <v>204194</v>
      </c>
      <c r="D266" s="36">
        <v>1062487.3399999999</v>
      </c>
      <c r="E266" s="36">
        <v>92987.009999999966</v>
      </c>
      <c r="F266" s="36">
        <v>69364.819999999963</v>
      </c>
      <c r="G266" s="37">
        <f t="shared" si="1"/>
        <v>2.3786161922285599E-2</v>
      </c>
    </row>
    <row r="267" spans="1:7" ht="15.75" customHeight="1" x14ac:dyDescent="0.2">
      <c r="A267" s="35" t="s">
        <v>736</v>
      </c>
      <c r="B267" s="36">
        <v>8325388.8900000034</v>
      </c>
      <c r="C267" s="17">
        <v>38545</v>
      </c>
      <c r="D267" s="36">
        <v>180921.22</v>
      </c>
      <c r="E267" s="36">
        <v>9887.090000000002</v>
      </c>
      <c r="F267" s="36">
        <v>11242.75</v>
      </c>
      <c r="G267" s="37">
        <f t="shared" si="1"/>
        <v>2.4269263895010666E-2</v>
      </c>
    </row>
    <row r="268" spans="1:7" ht="15.75" customHeight="1" x14ac:dyDescent="0.2">
      <c r="A268" s="35" t="s">
        <v>737</v>
      </c>
      <c r="B268" s="36">
        <v>1116077.24</v>
      </c>
      <c r="C268" s="17">
        <v>4490</v>
      </c>
      <c r="D268" s="36">
        <v>24031.52</v>
      </c>
      <c r="E268" s="36">
        <v>1780.43</v>
      </c>
      <c r="F268" s="36">
        <v>1503.12</v>
      </c>
      <c r="G268" s="37">
        <f t="shared" si="1"/>
        <v>2.4474175281990338E-2</v>
      </c>
    </row>
    <row r="269" spans="1:7" ht="15.75" customHeight="1" x14ac:dyDescent="0.2">
      <c r="A269" s="35" t="s">
        <v>738</v>
      </c>
      <c r="B269" s="36">
        <v>576614.94999999995</v>
      </c>
      <c r="C269" s="17">
        <v>2404</v>
      </c>
      <c r="D269" s="36">
        <v>11693.800000000001</v>
      </c>
      <c r="E269" s="36">
        <v>775.57999999999993</v>
      </c>
      <c r="F269" s="36">
        <v>773.96000000000015</v>
      </c>
      <c r="G269" s="37">
        <f t="shared" si="1"/>
        <v>2.2967389243029518E-2</v>
      </c>
    </row>
    <row r="270" spans="1:7" ht="15.75" customHeight="1" x14ac:dyDescent="0.2">
      <c r="A270" s="35" t="s">
        <v>739</v>
      </c>
      <c r="B270" s="36">
        <v>30512379.709999986</v>
      </c>
      <c r="C270" s="17">
        <v>119140</v>
      </c>
      <c r="D270" s="36">
        <v>627463.45000000042</v>
      </c>
      <c r="E270" s="36">
        <v>68766.61</v>
      </c>
      <c r="F270" s="36">
        <v>40971.37999999999</v>
      </c>
      <c r="G270" s="37">
        <f t="shared" si="1"/>
        <v>2.4160732365243652E-2</v>
      </c>
    </row>
    <row r="271" spans="1:7" ht="15.75" customHeight="1" x14ac:dyDescent="0.2">
      <c r="A271" s="35" t="s">
        <v>740</v>
      </c>
      <c r="B271" s="36">
        <v>8129325.4100000001</v>
      </c>
      <c r="C271" s="17">
        <v>48611</v>
      </c>
      <c r="D271" s="36">
        <v>162411.79999999996</v>
      </c>
      <c r="E271" s="36">
        <v>12171.27</v>
      </c>
      <c r="F271" s="36">
        <v>10899.320000000003</v>
      </c>
      <c r="G271" s="37">
        <f t="shared" si="1"/>
        <v>2.2816455320122307E-2</v>
      </c>
    </row>
    <row r="272" spans="1:7" ht="15.75" customHeight="1" x14ac:dyDescent="0.2">
      <c r="A272" s="35" t="s">
        <v>741</v>
      </c>
      <c r="B272" s="36">
        <v>0</v>
      </c>
      <c r="C272" s="17">
        <v>0</v>
      </c>
      <c r="D272" s="36">
        <v>0</v>
      </c>
      <c r="E272" s="36">
        <v>0</v>
      </c>
      <c r="F272" s="36">
        <v>0</v>
      </c>
      <c r="G272" s="37">
        <f t="shared" si="1"/>
        <v>2.1999999999999999E-2</v>
      </c>
    </row>
    <row r="273" spans="1:7" ht="15.75" customHeight="1" x14ac:dyDescent="0.2">
      <c r="A273" s="35" t="s">
        <v>742</v>
      </c>
      <c r="B273" s="36">
        <v>2877738.5399999991</v>
      </c>
      <c r="C273" s="17">
        <v>17287</v>
      </c>
      <c r="D273" s="36">
        <v>62429.08</v>
      </c>
      <c r="E273" s="36">
        <v>3598.1699999999996</v>
      </c>
      <c r="F273" s="36">
        <v>3868.3599999999997</v>
      </c>
      <c r="G273" s="37">
        <f t="shared" si="1"/>
        <v>2.428838097292884E-2</v>
      </c>
    </row>
    <row r="274" spans="1:7" ht="15.75" customHeight="1" x14ac:dyDescent="0.2">
      <c r="A274" s="35" t="s">
        <v>743</v>
      </c>
      <c r="B274" s="36">
        <v>3835588.31</v>
      </c>
      <c r="C274" s="17">
        <v>20705</v>
      </c>
      <c r="D274" s="36">
        <v>82706.44</v>
      </c>
      <c r="E274" s="36">
        <v>5538.84</v>
      </c>
      <c r="F274" s="36">
        <v>5188.329999999999</v>
      </c>
      <c r="G274" s="37">
        <f t="shared" si="1"/>
        <v>2.435965553352101E-2</v>
      </c>
    </row>
    <row r="275" spans="1:7" ht="15.75" customHeight="1" x14ac:dyDescent="0.2">
      <c r="A275" s="35" t="s">
        <v>744</v>
      </c>
      <c r="B275" s="36">
        <v>8614510.4800000004</v>
      </c>
      <c r="C275" s="17">
        <v>49424</v>
      </c>
      <c r="D275" s="36">
        <v>172842.25</v>
      </c>
      <c r="E275" s="36">
        <v>13209.46</v>
      </c>
      <c r="F275" s="36">
        <v>11520.329999999996</v>
      </c>
      <c r="G275" s="37">
        <f t="shared" si="1"/>
        <v>2.2934795942113704E-2</v>
      </c>
    </row>
    <row r="276" spans="1:7" ht="15.75" customHeight="1" x14ac:dyDescent="0.2">
      <c r="A276" s="35" t="s">
        <v>745</v>
      </c>
      <c r="B276" s="36">
        <v>4194130.9500000011</v>
      </c>
      <c r="C276" s="17">
        <v>25094</v>
      </c>
      <c r="D276" s="36">
        <v>83627.89</v>
      </c>
      <c r="E276" s="36">
        <v>5408.3899999999994</v>
      </c>
      <c r="F276" s="36">
        <v>5599.7800000000016</v>
      </c>
      <c r="G276" s="37">
        <f t="shared" si="1"/>
        <v>2.2563925906986755E-2</v>
      </c>
    </row>
    <row r="277" spans="1:7" ht="15.75" customHeight="1" x14ac:dyDescent="0.2">
      <c r="A277" s="35" t="s">
        <v>746</v>
      </c>
      <c r="B277" s="36">
        <v>3061921.3899999997</v>
      </c>
      <c r="C277" s="17">
        <v>15758</v>
      </c>
      <c r="D277" s="36">
        <v>67786.359999999986</v>
      </c>
      <c r="E277" s="36">
        <v>2919.7100000000005</v>
      </c>
      <c r="F277" s="36">
        <v>4133.34</v>
      </c>
      <c r="G277" s="37">
        <f t="shared" si="1"/>
        <v>2.4441976284701416E-2</v>
      </c>
    </row>
    <row r="278" spans="1:7" ht="15.75" customHeight="1" x14ac:dyDescent="0.2">
      <c r="A278" s="35" t="s">
        <v>747</v>
      </c>
      <c r="B278" s="36">
        <v>2780112.709999999</v>
      </c>
      <c r="C278" s="17">
        <v>15137</v>
      </c>
      <c r="D278" s="36">
        <v>57231.200000000004</v>
      </c>
      <c r="E278" s="36">
        <v>3755.97</v>
      </c>
      <c r="F278" s="36">
        <v>3726.59</v>
      </c>
      <c r="G278" s="37">
        <f t="shared" si="1"/>
        <v>2.3277387196291056E-2</v>
      </c>
    </row>
    <row r="279" spans="1:7" ht="15.75" customHeight="1" x14ac:dyDescent="0.2">
      <c r="A279" s="35" t="s">
        <v>748</v>
      </c>
      <c r="B279" s="36">
        <v>7645393.3200000012</v>
      </c>
      <c r="C279" s="17">
        <v>30205</v>
      </c>
      <c r="D279" s="36">
        <v>163097.56000000003</v>
      </c>
      <c r="E279" s="36">
        <v>12531.949999999997</v>
      </c>
      <c r="F279" s="36">
        <v>10290.259999999998</v>
      </c>
      <c r="G279" s="37">
        <f t="shared" si="1"/>
        <v>2.4317881660011181E-2</v>
      </c>
    </row>
    <row r="280" spans="1:7" ht="15.75" customHeight="1" x14ac:dyDescent="0.2">
      <c r="A280" s="35" t="s">
        <v>749</v>
      </c>
      <c r="B280" s="36">
        <v>3559503.9499999997</v>
      </c>
      <c r="C280" s="17">
        <v>16337</v>
      </c>
      <c r="D280" s="36">
        <v>71141.88</v>
      </c>
      <c r="E280" s="36">
        <v>5984.17</v>
      </c>
      <c r="F280" s="36">
        <v>4777.68</v>
      </c>
      <c r="G280" s="37">
        <f t="shared" si="1"/>
        <v>2.3009871923305499E-2</v>
      </c>
    </row>
    <row r="281" spans="1:7" ht="15.75" customHeight="1" x14ac:dyDescent="0.2">
      <c r="A281" s="35" t="s">
        <v>750</v>
      </c>
      <c r="B281" s="36">
        <v>3376594.1499999994</v>
      </c>
      <c r="C281" s="17">
        <v>18008</v>
      </c>
      <c r="D281" s="36">
        <v>63405.03</v>
      </c>
      <c r="E281" s="36">
        <v>4468.3</v>
      </c>
      <c r="F281" s="36">
        <v>4521.13</v>
      </c>
      <c r="G281" s="37">
        <f t="shared" si="1"/>
        <v>2.1999999999999999E-2</v>
      </c>
    </row>
    <row r="282" spans="1:7" ht="15.75" customHeight="1" x14ac:dyDescent="0.2">
      <c r="A282" s="35" t="s">
        <v>751</v>
      </c>
      <c r="B282" s="36">
        <v>1093811.4200000002</v>
      </c>
      <c r="C282" s="17">
        <v>4619</v>
      </c>
      <c r="D282" s="36">
        <v>22892.43</v>
      </c>
      <c r="E282" s="36">
        <v>1537.6399999999996</v>
      </c>
      <c r="F282" s="36">
        <v>1463.05</v>
      </c>
      <c r="G282" s="37">
        <f t="shared" si="1"/>
        <v>2.3672380381620076E-2</v>
      </c>
    </row>
    <row r="283" spans="1:7" ht="15.75" customHeight="1" x14ac:dyDescent="0.2">
      <c r="A283" s="35" t="s">
        <v>752</v>
      </c>
      <c r="B283" s="36">
        <v>4217698.0000000009</v>
      </c>
      <c r="C283" s="17">
        <v>25187</v>
      </c>
      <c r="D283" s="36">
        <v>79912.849999999991</v>
      </c>
      <c r="E283" s="36">
        <v>6878.3300000000008</v>
      </c>
      <c r="F283" s="36">
        <v>5616.9299999999985</v>
      </c>
      <c r="G283" s="37">
        <f t="shared" si="1"/>
        <v>2.1999999999999999E-2</v>
      </c>
    </row>
    <row r="284" spans="1:7" ht="15.75" customHeight="1" x14ac:dyDescent="0.2">
      <c r="A284" s="35" t="s">
        <v>753</v>
      </c>
      <c r="B284" s="36">
        <v>4055329.27</v>
      </c>
      <c r="C284" s="17">
        <v>18039</v>
      </c>
      <c r="D284" s="36">
        <v>87960.159999999974</v>
      </c>
      <c r="E284" s="36">
        <v>4061.44</v>
      </c>
      <c r="F284" s="36">
        <v>5485.4100000000008</v>
      </c>
      <c r="G284" s="37">
        <f t="shared" si="1"/>
        <v>2.4044165962385584E-2</v>
      </c>
    </row>
    <row r="285" spans="1:7" ht="15.75" customHeight="1" x14ac:dyDescent="0.2">
      <c r="A285" s="35" t="s">
        <v>754</v>
      </c>
      <c r="B285" s="36">
        <v>5483229.4600000009</v>
      </c>
      <c r="C285" s="17">
        <v>32378</v>
      </c>
      <c r="D285" s="36">
        <v>111015.79000000001</v>
      </c>
      <c r="E285" s="36">
        <v>6642.1899999999978</v>
      </c>
      <c r="F285" s="36">
        <v>7332.83</v>
      </c>
      <c r="G285" s="37">
        <f t="shared" si="1"/>
        <v>2.2795108414084133E-2</v>
      </c>
    </row>
    <row r="286" spans="1:7" ht="15.75" customHeight="1" x14ac:dyDescent="0.2">
      <c r="A286" s="35" t="s">
        <v>755</v>
      </c>
      <c r="B286" s="36">
        <v>2505704.25</v>
      </c>
      <c r="C286" s="17">
        <v>15280</v>
      </c>
      <c r="D286" s="36">
        <v>49720.76</v>
      </c>
      <c r="E286" s="36">
        <v>3049.48</v>
      </c>
      <c r="F286" s="36">
        <v>3349.1099999999992</v>
      </c>
      <c r="G286" s="37">
        <f t="shared" si="1"/>
        <v>2.2396637592006323E-2</v>
      </c>
    </row>
    <row r="287" spans="1:7" ht="15.75" customHeight="1" x14ac:dyDescent="0.2">
      <c r="A287" s="35" t="s">
        <v>756</v>
      </c>
      <c r="B287" s="36">
        <v>3627222.0300000003</v>
      </c>
      <c r="C287" s="17">
        <v>18169</v>
      </c>
      <c r="D287" s="36">
        <v>78421.62</v>
      </c>
      <c r="E287" s="36">
        <v>5691.670000000001</v>
      </c>
      <c r="F287" s="36">
        <v>4914.2899999999991</v>
      </c>
      <c r="G287" s="37">
        <f t="shared" si="1"/>
        <v>2.454428740884108E-2</v>
      </c>
    </row>
    <row r="288" spans="1:7" ht="15.75" customHeight="1" x14ac:dyDescent="0.2">
      <c r="A288" s="35" t="s">
        <v>757</v>
      </c>
      <c r="B288" s="36">
        <v>6306588.2600000016</v>
      </c>
      <c r="C288" s="17">
        <v>35660</v>
      </c>
      <c r="D288" s="36">
        <v>118028.41</v>
      </c>
      <c r="E288" s="36">
        <v>7923.0500000000011</v>
      </c>
      <c r="F288" s="36">
        <v>8434.99</v>
      </c>
      <c r="G288" s="37">
        <f t="shared" si="1"/>
        <v>2.1999999999999999E-2</v>
      </c>
    </row>
    <row r="289" spans="1:7" ht="15.75" customHeight="1" x14ac:dyDescent="0.2">
      <c r="A289" s="35" t="s">
        <v>758</v>
      </c>
      <c r="B289" s="36">
        <v>356318.87</v>
      </c>
      <c r="C289" s="17">
        <v>1977</v>
      </c>
      <c r="D289" s="36">
        <v>7082.25</v>
      </c>
      <c r="E289" s="36">
        <v>1336.4</v>
      </c>
      <c r="F289" s="36">
        <v>479.44999999999993</v>
      </c>
      <c r="G289" s="37">
        <f t="shared" si="1"/>
        <v>2.4972295180437681E-2</v>
      </c>
    </row>
    <row r="290" spans="1:7" ht="15.75" customHeight="1" x14ac:dyDescent="0.2">
      <c r="A290" s="35" t="s">
        <v>759</v>
      </c>
      <c r="B290" s="36">
        <v>1323048.69</v>
      </c>
      <c r="C290" s="17">
        <v>9044</v>
      </c>
      <c r="D290" s="36">
        <v>28891.250000000004</v>
      </c>
      <c r="E290" s="36">
        <v>1485.04</v>
      </c>
      <c r="F290" s="36">
        <v>1786.3</v>
      </c>
      <c r="G290" s="37">
        <f t="shared" si="1"/>
        <v>2.4309453040613348E-2</v>
      </c>
    </row>
    <row r="291" spans="1:7" ht="15.75" customHeight="1" x14ac:dyDescent="0.2">
      <c r="A291" s="35" t="s">
        <v>760</v>
      </c>
      <c r="B291" s="36">
        <v>2733204.7199999997</v>
      </c>
      <c r="C291" s="17">
        <v>11909</v>
      </c>
      <c r="D291" s="36">
        <v>55667.020000000004</v>
      </c>
      <c r="E291" s="36">
        <v>4764.9899999999989</v>
      </c>
      <c r="F291" s="36">
        <v>3672.72</v>
      </c>
      <c r="G291" s="37">
        <f t="shared" si="1"/>
        <v>2.3454053599029349E-2</v>
      </c>
    </row>
    <row r="292" spans="1:7" ht="15.75" customHeight="1" x14ac:dyDescent="0.2">
      <c r="A292" s="35" t="s">
        <v>761</v>
      </c>
      <c r="B292" s="36">
        <v>3396244.3900000006</v>
      </c>
      <c r="C292" s="17">
        <v>12934</v>
      </c>
      <c r="D292" s="36">
        <v>68293.439999999988</v>
      </c>
      <c r="E292" s="36">
        <v>7516.0600000000013</v>
      </c>
      <c r="F292" s="36">
        <v>4569.5999999999995</v>
      </c>
      <c r="G292" s="37">
        <f t="shared" si="1"/>
        <v>2.3667054183930496E-2</v>
      </c>
    </row>
    <row r="293" spans="1:7" ht="15.75" customHeight="1" x14ac:dyDescent="0.2">
      <c r="A293" s="35" t="s">
        <v>762</v>
      </c>
      <c r="B293" s="36">
        <v>4685014.46</v>
      </c>
      <c r="C293" s="17">
        <v>29407</v>
      </c>
      <c r="D293" s="36">
        <v>99653.700000000012</v>
      </c>
      <c r="E293" s="36">
        <v>7136.2000000000007</v>
      </c>
      <c r="F293" s="36">
        <v>6297.9700000000012</v>
      </c>
      <c r="G293" s="37">
        <f t="shared" si="1"/>
        <v>2.4138211517921337E-2</v>
      </c>
    </row>
    <row r="294" spans="1:7" ht="15.75" customHeight="1" x14ac:dyDescent="0.2">
      <c r="A294" s="35" t="s">
        <v>763</v>
      </c>
      <c r="B294" s="36">
        <v>4582431.4300000006</v>
      </c>
      <c r="C294" s="17">
        <v>16919</v>
      </c>
      <c r="D294" s="36">
        <v>97461.54</v>
      </c>
      <c r="E294" s="36">
        <v>13704.36</v>
      </c>
      <c r="F294" s="36">
        <v>6172.8700000000008</v>
      </c>
      <c r="G294" s="37">
        <f t="shared" si="1"/>
        <v>2.560622494682915E-2</v>
      </c>
    </row>
    <row r="295" spans="1:7" ht="15.75" customHeight="1" x14ac:dyDescent="0.2">
      <c r="A295" s="35" t="s">
        <v>764</v>
      </c>
      <c r="B295" s="36">
        <v>9551893.1999999993</v>
      </c>
      <c r="C295" s="17">
        <v>34991</v>
      </c>
      <c r="D295" s="36">
        <v>185151.12</v>
      </c>
      <c r="E295" s="36">
        <v>26048.729999999996</v>
      </c>
      <c r="F295" s="36">
        <v>12838.45</v>
      </c>
      <c r="G295" s="37">
        <f t="shared" si="1"/>
        <v>2.345485814267689E-2</v>
      </c>
    </row>
    <row r="296" spans="1:7" ht="15.75" customHeight="1" x14ac:dyDescent="0.2">
      <c r="A296" s="35" t="s">
        <v>765</v>
      </c>
      <c r="B296" s="36">
        <v>4580236.21</v>
      </c>
      <c r="C296" s="17">
        <v>25389</v>
      </c>
      <c r="D296" s="36">
        <v>89617.320000000022</v>
      </c>
      <c r="E296" s="36">
        <v>6032.9299999999994</v>
      </c>
      <c r="F296" s="36">
        <v>6134.6299999999983</v>
      </c>
      <c r="G296" s="37">
        <f t="shared" si="1"/>
        <v>2.2222626810768788E-2</v>
      </c>
    </row>
    <row r="297" spans="1:7" ht="15.75" customHeight="1" x14ac:dyDescent="0.2">
      <c r="A297" s="35" t="s">
        <v>766</v>
      </c>
      <c r="B297" s="36">
        <v>4915660.72</v>
      </c>
      <c r="C297" s="17">
        <v>28016</v>
      </c>
      <c r="D297" s="36">
        <v>99181.679999999978</v>
      </c>
      <c r="E297" s="36">
        <v>5825.7999999999984</v>
      </c>
      <c r="F297" s="36">
        <v>6580.2400000000007</v>
      </c>
      <c r="G297" s="37">
        <f t="shared" si="1"/>
        <v>2.2700451954706914E-2</v>
      </c>
    </row>
    <row r="298" spans="1:7" ht="15.75" customHeight="1" x14ac:dyDescent="0.2">
      <c r="A298" s="35" t="s">
        <v>767</v>
      </c>
      <c r="B298" s="36">
        <v>15006348.17</v>
      </c>
      <c r="C298" s="17">
        <v>66574</v>
      </c>
      <c r="D298" s="36">
        <v>322885.38000000012</v>
      </c>
      <c r="E298" s="36">
        <v>16623.309999999998</v>
      </c>
      <c r="F298" s="36">
        <v>20344.880000000008</v>
      </c>
      <c r="G298" s="37">
        <f t="shared" si="1"/>
        <v>2.3980089354410875E-2</v>
      </c>
    </row>
    <row r="299" spans="1:7" ht="15.75" customHeight="1" x14ac:dyDescent="0.2">
      <c r="A299" s="35" t="s">
        <v>768</v>
      </c>
      <c r="B299" s="36">
        <v>8280208.0800000001</v>
      </c>
      <c r="C299" s="17">
        <v>41951</v>
      </c>
      <c r="D299" s="36">
        <v>171430.28</v>
      </c>
      <c r="E299" s="36">
        <v>12245.65</v>
      </c>
      <c r="F299" s="36">
        <v>11125.25</v>
      </c>
      <c r="G299" s="37">
        <f t="shared" si="1"/>
        <v>2.3526121338728483E-2</v>
      </c>
    </row>
    <row r="300" spans="1:7" ht="15.75" customHeight="1" x14ac:dyDescent="0.2">
      <c r="A300" s="35" t="s">
        <v>769</v>
      </c>
      <c r="B300" s="36">
        <v>4294343.51</v>
      </c>
      <c r="C300" s="17">
        <v>29294</v>
      </c>
      <c r="D300" s="36">
        <v>83491.520000000004</v>
      </c>
      <c r="E300" s="36">
        <v>7035.7199999999984</v>
      </c>
      <c r="F300" s="36">
        <v>5755.579999999999</v>
      </c>
      <c r="G300" s="37">
        <f t="shared" si="1"/>
        <v>2.2420847278703145E-2</v>
      </c>
    </row>
    <row r="301" spans="1:7" ht="15.75" customHeight="1" x14ac:dyDescent="0.2">
      <c r="A301" s="35" t="s">
        <v>770</v>
      </c>
      <c r="B301" s="36">
        <v>3044950.86</v>
      </c>
      <c r="C301" s="17">
        <v>16794</v>
      </c>
      <c r="D301" s="36">
        <v>63164.149999999987</v>
      </c>
      <c r="E301" s="36">
        <v>3080.3999999999996</v>
      </c>
      <c r="F301" s="36">
        <v>4091.12</v>
      </c>
      <c r="G301" s="37">
        <f t="shared" si="1"/>
        <v>2.3099114972252782E-2</v>
      </c>
    </row>
    <row r="302" spans="1:7" ht="15.75" customHeight="1" x14ac:dyDescent="0.2">
      <c r="A302" s="35" t="s">
        <v>771</v>
      </c>
      <c r="B302" s="36">
        <v>7959190.3899999969</v>
      </c>
      <c r="C302" s="17">
        <v>43684</v>
      </c>
      <c r="D302" s="36">
        <v>158836.86999999997</v>
      </c>
      <c r="E302" s="36">
        <v>10798.089999999998</v>
      </c>
      <c r="F302" s="36">
        <v>10607.500000000004</v>
      </c>
      <c r="G302" s="37">
        <f t="shared" si="1"/>
        <v>2.264582842828566E-2</v>
      </c>
    </row>
    <row r="303" spans="1:7" ht="15.75" customHeight="1" x14ac:dyDescent="0.2">
      <c r="A303" s="35" t="s">
        <v>772</v>
      </c>
      <c r="B303" s="36">
        <v>31756296.259999987</v>
      </c>
      <c r="C303" s="17">
        <v>174521</v>
      </c>
      <c r="D303" s="36">
        <v>645455.4299999997</v>
      </c>
      <c r="E303" s="36">
        <v>43270.28</v>
      </c>
      <c r="F303" s="36">
        <v>42490.110000000008</v>
      </c>
      <c r="G303" s="37">
        <f t="shared" si="1"/>
        <v>2.3025853330416058E-2</v>
      </c>
    </row>
    <row r="304" spans="1:7" ht="15.75" customHeight="1" x14ac:dyDescent="0.2">
      <c r="A304" s="35" t="s">
        <v>773</v>
      </c>
      <c r="B304" s="36">
        <v>7846504.9999999972</v>
      </c>
      <c r="C304" s="17">
        <v>38114</v>
      </c>
      <c r="D304" s="36">
        <v>167128.78999999995</v>
      </c>
      <c r="E304" s="36">
        <v>13552.720000000001</v>
      </c>
      <c r="F304" s="36">
        <v>10621.07</v>
      </c>
      <c r="G304" s="37">
        <f t="shared" si="1"/>
        <v>2.4380610220728849E-2</v>
      </c>
    </row>
    <row r="305" spans="1:7" ht="15.75" customHeight="1" x14ac:dyDescent="0.2">
      <c r="A305" s="35" t="s">
        <v>774</v>
      </c>
      <c r="B305" s="36">
        <v>5252654.3599999985</v>
      </c>
      <c r="C305" s="17">
        <v>30228</v>
      </c>
      <c r="D305" s="36">
        <v>102390.99</v>
      </c>
      <c r="E305" s="36">
        <v>8691.5800000000017</v>
      </c>
      <c r="F305" s="36">
        <v>7024.2999999999993</v>
      </c>
      <c r="G305" s="37">
        <f t="shared" si="1"/>
        <v>2.2485178331817752E-2</v>
      </c>
    </row>
    <row r="306" spans="1:7" ht="15.75" customHeight="1" x14ac:dyDescent="0.2">
      <c r="A306" s="35" t="s">
        <v>775</v>
      </c>
      <c r="B306" s="36">
        <v>2524023.41</v>
      </c>
      <c r="C306" s="17">
        <v>8381</v>
      </c>
      <c r="D306" s="36">
        <v>55435.5</v>
      </c>
      <c r="E306" s="36">
        <v>3836</v>
      </c>
      <c r="F306" s="36">
        <v>3408.99</v>
      </c>
      <c r="G306" s="37">
        <f t="shared" si="1"/>
        <v>2.4833561270337028E-2</v>
      </c>
    </row>
    <row r="307" spans="1:7" ht="15.75" customHeight="1" x14ac:dyDescent="0.2">
      <c r="A307" s="35" t="s">
        <v>776</v>
      </c>
      <c r="B307" s="36">
        <v>16298088.409999991</v>
      </c>
      <c r="C307" s="17">
        <v>66874</v>
      </c>
      <c r="D307" s="36">
        <v>350447.58</v>
      </c>
      <c r="E307" s="36">
        <v>22196.419999999987</v>
      </c>
      <c r="F307" s="36">
        <v>22098.319999999989</v>
      </c>
      <c r="G307" s="37">
        <f t="shared" si="1"/>
        <v>2.4220160675886296E-2</v>
      </c>
    </row>
    <row r="308" spans="1:7" ht="15.75" customHeight="1" x14ac:dyDescent="0.2">
      <c r="A308" s="35" t="s">
        <v>777</v>
      </c>
      <c r="B308" s="36">
        <v>6433652.669999999</v>
      </c>
      <c r="C308" s="17">
        <v>30539</v>
      </c>
      <c r="D308" s="36">
        <v>140096.42000000004</v>
      </c>
      <c r="E308" s="36">
        <v>7580.62</v>
      </c>
      <c r="F308" s="36">
        <v>8688.840000000002</v>
      </c>
      <c r="G308" s="37">
        <f t="shared" si="1"/>
        <v>2.4304370785997072E-2</v>
      </c>
    </row>
    <row r="309" spans="1:7" ht="15.75" customHeight="1" x14ac:dyDescent="0.2">
      <c r="A309" s="35" t="s">
        <v>778</v>
      </c>
      <c r="B309" s="36">
        <v>1126561.54</v>
      </c>
      <c r="C309" s="17">
        <v>6463</v>
      </c>
      <c r="D309" s="36">
        <v>22267.500000000004</v>
      </c>
      <c r="E309" s="36">
        <v>1969.7099999999998</v>
      </c>
      <c r="F309" s="36">
        <v>1515.51</v>
      </c>
      <c r="G309" s="37">
        <f t="shared" si="1"/>
        <v>2.2859576761336979E-2</v>
      </c>
    </row>
    <row r="310" spans="1:7" ht="15.75" customHeight="1" x14ac:dyDescent="0.2">
      <c r="A310" s="35" t="s">
        <v>779</v>
      </c>
      <c r="B310" s="36">
        <v>16598275.310000008</v>
      </c>
      <c r="C310" s="17">
        <v>83686</v>
      </c>
      <c r="D310" s="36">
        <v>343792.93999999989</v>
      </c>
      <c r="E310" s="36">
        <v>24576.729999999992</v>
      </c>
      <c r="F310" s="36">
        <v>22343.38</v>
      </c>
      <c r="G310" s="37">
        <f t="shared" si="1"/>
        <v>2.3539376393197066E-2</v>
      </c>
    </row>
    <row r="311" spans="1:7" ht="15.75" customHeight="1" x14ac:dyDescent="0.2">
      <c r="A311" s="35" t="s">
        <v>780</v>
      </c>
      <c r="B311" s="36">
        <v>10437884.220000001</v>
      </c>
      <c r="C311" s="17">
        <v>29726</v>
      </c>
      <c r="D311" s="36">
        <v>232955.26</v>
      </c>
      <c r="E311" s="36">
        <v>20674.170000000002</v>
      </c>
      <c r="F311" s="36">
        <v>14222.04</v>
      </c>
      <c r="G311" s="37">
        <f t="shared" si="1"/>
        <v>2.566147165023833E-2</v>
      </c>
    </row>
    <row r="312" spans="1:7" ht="15.75" customHeight="1" x14ac:dyDescent="0.2">
      <c r="A312" s="35" t="s">
        <v>781</v>
      </c>
      <c r="B312" s="36">
        <v>789318.03</v>
      </c>
      <c r="C312" s="17">
        <v>3576</v>
      </c>
      <c r="D312" s="36">
        <v>17774.22</v>
      </c>
      <c r="E312" s="36">
        <v>1014.7900000000001</v>
      </c>
      <c r="F312" s="36">
        <v>1070.57</v>
      </c>
      <c r="G312" s="37">
        <f t="shared" si="1"/>
        <v>2.5160428680439495E-2</v>
      </c>
    </row>
    <row r="313" spans="1:7" ht="15.75" customHeight="1" x14ac:dyDescent="0.2">
      <c r="A313" s="35" t="s">
        <v>782</v>
      </c>
      <c r="B313" s="36">
        <v>562413.34000000008</v>
      </c>
      <c r="C313" s="17">
        <v>3881</v>
      </c>
      <c r="D313" s="36">
        <v>11215.1</v>
      </c>
      <c r="E313" s="36">
        <v>773.86</v>
      </c>
      <c r="F313" s="36">
        <v>756.2</v>
      </c>
      <c r="G313" s="37">
        <f t="shared" si="1"/>
        <v>2.2661553511515213E-2</v>
      </c>
    </row>
    <row r="314" spans="1:7" ht="15.75" customHeight="1" x14ac:dyDescent="0.2">
      <c r="A314" s="35" t="s">
        <v>783</v>
      </c>
      <c r="B314" s="36">
        <v>727677.04</v>
      </c>
      <c r="C314" s="17">
        <v>3380</v>
      </c>
      <c r="D314" s="36">
        <v>16293.32</v>
      </c>
      <c r="E314" s="36">
        <v>645.34000000000015</v>
      </c>
      <c r="F314" s="36">
        <v>987.69999999999993</v>
      </c>
      <c r="G314" s="37">
        <f t="shared" si="1"/>
        <v>2.4635049636855384E-2</v>
      </c>
    </row>
    <row r="315" spans="1:7" ht="15.75" customHeight="1" x14ac:dyDescent="0.2">
      <c r="A315" s="35" t="s">
        <v>784</v>
      </c>
      <c r="B315" s="36">
        <v>0</v>
      </c>
      <c r="C315" s="17">
        <v>0</v>
      </c>
      <c r="D315" s="36">
        <v>0</v>
      </c>
      <c r="E315" s="36">
        <v>0</v>
      </c>
      <c r="F315" s="36">
        <v>0</v>
      </c>
      <c r="G315" s="37">
        <f t="shared" si="1"/>
        <v>2.1999999999999999E-2</v>
      </c>
    </row>
    <row r="316" spans="1:7" ht="15.75" customHeight="1" x14ac:dyDescent="0.2">
      <c r="A316" s="35" t="s">
        <v>785</v>
      </c>
      <c r="B316" s="36">
        <v>1130570.01</v>
      </c>
      <c r="C316" s="17">
        <v>3393</v>
      </c>
      <c r="D316" s="36">
        <v>26664.51</v>
      </c>
      <c r="E316" s="36">
        <v>1091.6600000000001</v>
      </c>
      <c r="F316" s="36">
        <v>1542.59</v>
      </c>
      <c r="G316" s="37">
        <f t="shared" si="1"/>
        <v>2.5915033780172531E-2</v>
      </c>
    </row>
    <row r="317" spans="1:7" ht="15.75" customHeight="1" x14ac:dyDescent="0.2">
      <c r="A317" s="35" t="s">
        <v>786</v>
      </c>
      <c r="B317" s="36">
        <v>0</v>
      </c>
      <c r="C317" s="17">
        <v>0</v>
      </c>
      <c r="D317" s="36">
        <v>0</v>
      </c>
      <c r="E317" s="36">
        <v>0</v>
      </c>
      <c r="F317" s="36">
        <v>0</v>
      </c>
      <c r="G317" s="37">
        <f t="shared" si="1"/>
        <v>2.1999999999999999E-2</v>
      </c>
    </row>
    <row r="318" spans="1:7" ht="15.75" customHeight="1" x14ac:dyDescent="0.2">
      <c r="A318" s="35" t="s">
        <v>787</v>
      </c>
      <c r="B318" s="36">
        <v>256102.49</v>
      </c>
      <c r="C318" s="17">
        <v>1584</v>
      </c>
      <c r="D318" s="36">
        <v>5220.3999999999996</v>
      </c>
      <c r="E318" s="36">
        <v>295.08000000000004</v>
      </c>
      <c r="F318" s="36">
        <v>343.89</v>
      </c>
      <c r="G318" s="37">
        <f t="shared" si="1"/>
        <v>2.2879004417333076E-2</v>
      </c>
    </row>
    <row r="319" spans="1:7" ht="15.75" customHeight="1" x14ac:dyDescent="0.2">
      <c r="A319" s="35" t="s">
        <v>788</v>
      </c>
      <c r="B319" s="36">
        <v>618295.47</v>
      </c>
      <c r="C319" s="17">
        <v>3520</v>
      </c>
      <c r="D319" s="36">
        <v>13674.57</v>
      </c>
      <c r="E319" s="36">
        <v>836.66</v>
      </c>
      <c r="F319" s="36">
        <v>837.89</v>
      </c>
      <c r="G319" s="37">
        <f t="shared" si="1"/>
        <v>2.4824894803127055E-2</v>
      </c>
    </row>
    <row r="320" spans="1:7" ht="15.75" customHeight="1" x14ac:dyDescent="0.2">
      <c r="A320" s="35" t="s">
        <v>789</v>
      </c>
      <c r="B320" s="36">
        <v>0</v>
      </c>
      <c r="C320" s="17">
        <v>0</v>
      </c>
      <c r="D320" s="36">
        <v>0</v>
      </c>
      <c r="E320" s="36">
        <v>0</v>
      </c>
      <c r="F320" s="36">
        <v>0</v>
      </c>
      <c r="G320" s="37">
        <f t="shared" si="1"/>
        <v>2.1999999999999999E-2</v>
      </c>
    </row>
    <row r="321" spans="1:7" ht="15.75" customHeight="1" x14ac:dyDescent="0.2">
      <c r="A321" s="35" t="s">
        <v>790</v>
      </c>
      <c r="B321" s="36">
        <v>0</v>
      </c>
      <c r="C321" s="17">
        <v>0</v>
      </c>
      <c r="D321" s="36">
        <v>0</v>
      </c>
      <c r="E321" s="36">
        <v>0</v>
      </c>
      <c r="F321" s="36">
        <v>0</v>
      </c>
      <c r="G321" s="37">
        <f t="shared" si="1"/>
        <v>2.1999999999999999E-2</v>
      </c>
    </row>
    <row r="322" spans="1:7" ht="15.75" customHeight="1" x14ac:dyDescent="0.2">
      <c r="A322" s="35" t="s">
        <v>791</v>
      </c>
      <c r="B322" s="36">
        <v>0</v>
      </c>
      <c r="C322" s="17">
        <v>0</v>
      </c>
      <c r="D322" s="36">
        <v>0</v>
      </c>
      <c r="E322" s="36">
        <v>17.899999999999999</v>
      </c>
      <c r="F322" s="36">
        <v>0</v>
      </c>
      <c r="G322" s="37">
        <f t="shared" si="1"/>
        <v>2.1999999999999999E-2</v>
      </c>
    </row>
    <row r="323" spans="1:7" ht="15.75" customHeight="1" x14ac:dyDescent="0.2">
      <c r="A323" s="35" t="s">
        <v>792</v>
      </c>
      <c r="B323" s="36">
        <v>0</v>
      </c>
      <c r="C323" s="17">
        <v>0</v>
      </c>
      <c r="D323" s="36">
        <v>0</v>
      </c>
      <c r="E323" s="36">
        <v>0</v>
      </c>
      <c r="F323" s="36">
        <v>0</v>
      </c>
      <c r="G323" s="37">
        <f t="shared" si="1"/>
        <v>2.1999999999999999E-2</v>
      </c>
    </row>
    <row r="324" spans="1:7" ht="15.75" customHeight="1" x14ac:dyDescent="0.2">
      <c r="A324" s="35" t="s">
        <v>793</v>
      </c>
      <c r="B324" s="36">
        <v>0</v>
      </c>
      <c r="C324" s="17">
        <v>0</v>
      </c>
      <c r="D324" s="36">
        <v>0</v>
      </c>
      <c r="E324" s="36">
        <v>0</v>
      </c>
      <c r="F324" s="36">
        <v>0</v>
      </c>
      <c r="G324" s="37">
        <f t="shared" si="1"/>
        <v>2.1999999999999999E-2</v>
      </c>
    </row>
    <row r="325" spans="1:7" ht="15.75" customHeight="1" x14ac:dyDescent="0.2">
      <c r="A325" s="35" t="s">
        <v>794</v>
      </c>
      <c r="B325" s="36">
        <v>0</v>
      </c>
      <c r="C325" s="17">
        <v>0</v>
      </c>
      <c r="D325" s="36">
        <v>0</v>
      </c>
      <c r="E325" s="36">
        <v>0</v>
      </c>
      <c r="F325" s="36">
        <v>0</v>
      </c>
      <c r="G325" s="37">
        <f t="shared" si="1"/>
        <v>2.1999999999999999E-2</v>
      </c>
    </row>
    <row r="326" spans="1:7" ht="15.75" customHeight="1" x14ac:dyDescent="0.2">
      <c r="A326" s="35" t="s">
        <v>795</v>
      </c>
      <c r="B326" s="36">
        <v>0</v>
      </c>
      <c r="C326" s="17">
        <v>0</v>
      </c>
      <c r="D326" s="36">
        <v>0</v>
      </c>
      <c r="E326" s="36">
        <v>0</v>
      </c>
      <c r="F326" s="36">
        <v>0</v>
      </c>
      <c r="G326" s="37">
        <f t="shared" si="1"/>
        <v>2.1999999999999999E-2</v>
      </c>
    </row>
    <row r="327" spans="1:7" ht="15.75" customHeight="1" x14ac:dyDescent="0.2">
      <c r="A327" s="35" t="s">
        <v>796</v>
      </c>
      <c r="B327" s="36">
        <v>0</v>
      </c>
      <c r="C327" s="17">
        <v>0</v>
      </c>
      <c r="D327" s="36">
        <v>0</v>
      </c>
      <c r="E327" s="36">
        <v>0</v>
      </c>
      <c r="F327" s="36">
        <v>0</v>
      </c>
      <c r="G327" s="37">
        <f t="shared" si="1"/>
        <v>2.1999999999999999E-2</v>
      </c>
    </row>
    <row r="328" spans="1:7" ht="15.75" customHeight="1" x14ac:dyDescent="0.2">
      <c r="A328" s="35" t="s">
        <v>797</v>
      </c>
      <c r="B328" s="36">
        <v>0</v>
      </c>
      <c r="C328" s="17">
        <v>0</v>
      </c>
      <c r="D328" s="36">
        <v>0</v>
      </c>
      <c r="E328" s="36">
        <v>0</v>
      </c>
      <c r="F328" s="36">
        <v>0</v>
      </c>
      <c r="G328" s="37">
        <f t="shared" si="1"/>
        <v>2.1999999999999999E-2</v>
      </c>
    </row>
    <row r="329" spans="1:7" ht="15.75" customHeight="1" x14ac:dyDescent="0.2">
      <c r="A329" s="35" t="s">
        <v>798</v>
      </c>
      <c r="B329" s="36">
        <v>252074.43</v>
      </c>
      <c r="C329" s="17">
        <v>844</v>
      </c>
      <c r="D329" s="36">
        <v>5946.01</v>
      </c>
      <c r="E329" s="36">
        <v>204.72</v>
      </c>
      <c r="F329" s="36">
        <v>341.75</v>
      </c>
      <c r="G329" s="37">
        <f t="shared" si="1"/>
        <v>2.5756202245503443E-2</v>
      </c>
    </row>
    <row r="330" spans="1:7" ht="15.75" customHeight="1" x14ac:dyDescent="0.2">
      <c r="A330" s="35" t="s">
        <v>799</v>
      </c>
      <c r="B330" s="36">
        <v>396045.06</v>
      </c>
      <c r="C330" s="17">
        <v>2113</v>
      </c>
      <c r="D330" s="36">
        <v>8758.1200000000008</v>
      </c>
      <c r="E330" s="36">
        <v>409.66</v>
      </c>
      <c r="F330" s="36">
        <v>530.45000000000005</v>
      </c>
      <c r="G330" s="37">
        <f t="shared" si="1"/>
        <v>2.4487693395291943E-2</v>
      </c>
    </row>
    <row r="331" spans="1:7" ht="15.75" customHeight="1" x14ac:dyDescent="0.2">
      <c r="A331" s="35" t="s">
        <v>800</v>
      </c>
      <c r="B331" s="36">
        <v>75254.47</v>
      </c>
      <c r="C331" s="17">
        <v>640</v>
      </c>
      <c r="D331" s="36">
        <v>1570.3600000000001</v>
      </c>
      <c r="E331" s="36">
        <v>70.17</v>
      </c>
      <c r="F331" s="36">
        <v>100.53999999999999</v>
      </c>
      <c r="G331" s="37">
        <f t="shared" si="1"/>
        <v>2.3135768546373392E-2</v>
      </c>
    </row>
    <row r="332" spans="1:7" ht="15.75" customHeight="1" x14ac:dyDescent="0.2">
      <c r="A332" s="35" t="s">
        <v>801</v>
      </c>
      <c r="B332" s="36">
        <v>0</v>
      </c>
      <c r="C332" s="17">
        <v>0</v>
      </c>
      <c r="D332" s="36">
        <v>0</v>
      </c>
      <c r="E332" s="36">
        <v>0</v>
      </c>
      <c r="F332" s="36">
        <v>0</v>
      </c>
      <c r="G332" s="37">
        <f t="shared" si="1"/>
        <v>2.1999999999999999E-2</v>
      </c>
    </row>
    <row r="333" spans="1:7" ht="15.75" customHeight="1" x14ac:dyDescent="0.2">
      <c r="A333" s="35" t="s">
        <v>802</v>
      </c>
      <c r="B333" s="36">
        <v>132928.88</v>
      </c>
      <c r="C333" s="17">
        <v>933</v>
      </c>
      <c r="D333" s="36">
        <v>2668.44</v>
      </c>
      <c r="E333" s="36">
        <v>153.09</v>
      </c>
      <c r="F333" s="36">
        <v>178.29000000000002</v>
      </c>
      <c r="G333" s="37">
        <f t="shared" si="1"/>
        <v>2.2567105056478323E-2</v>
      </c>
    </row>
    <row r="334" spans="1:7" ht="15.75" customHeight="1" x14ac:dyDescent="0.2">
      <c r="A334" s="35" t="s">
        <v>803</v>
      </c>
      <c r="B334" s="36">
        <v>0</v>
      </c>
      <c r="C334" s="17">
        <v>0</v>
      </c>
      <c r="D334" s="36">
        <v>0</v>
      </c>
      <c r="E334" s="36">
        <v>0</v>
      </c>
      <c r="F334" s="36">
        <v>0</v>
      </c>
      <c r="G334" s="37">
        <f t="shared" si="1"/>
        <v>2.1999999999999999E-2</v>
      </c>
    </row>
    <row r="335" spans="1:7" ht="15.75" customHeight="1" x14ac:dyDescent="0.2">
      <c r="A335" s="35" t="s">
        <v>804</v>
      </c>
      <c r="B335" s="36">
        <v>0</v>
      </c>
      <c r="C335" s="17">
        <v>0</v>
      </c>
      <c r="D335" s="36">
        <v>0</v>
      </c>
      <c r="E335" s="36">
        <v>0</v>
      </c>
      <c r="F335" s="36">
        <v>0</v>
      </c>
      <c r="G335" s="37">
        <f t="shared" si="1"/>
        <v>2.1999999999999999E-2</v>
      </c>
    </row>
    <row r="336" spans="1:7" ht="15.75" customHeight="1" x14ac:dyDescent="0.2">
      <c r="A336" s="35" t="s">
        <v>805</v>
      </c>
      <c r="B336" s="36">
        <v>0</v>
      </c>
      <c r="C336" s="17">
        <v>0</v>
      </c>
      <c r="D336" s="36">
        <v>0</v>
      </c>
      <c r="E336" s="36">
        <v>0</v>
      </c>
      <c r="F336" s="36">
        <v>0</v>
      </c>
      <c r="G336" s="37">
        <f t="shared" si="1"/>
        <v>2.1999999999999999E-2</v>
      </c>
    </row>
    <row r="337" spans="1:7" ht="15.75" customHeight="1" x14ac:dyDescent="0.2">
      <c r="A337" s="35" t="s">
        <v>806</v>
      </c>
      <c r="B337" s="36">
        <v>0</v>
      </c>
      <c r="C337" s="17">
        <v>0</v>
      </c>
      <c r="D337" s="36">
        <v>0</v>
      </c>
      <c r="E337" s="36">
        <v>0</v>
      </c>
      <c r="F337" s="36">
        <v>0</v>
      </c>
      <c r="G337" s="37">
        <f t="shared" si="1"/>
        <v>2.1999999999999999E-2</v>
      </c>
    </row>
    <row r="338" spans="1:7" ht="15.75" customHeight="1" x14ac:dyDescent="0.2">
      <c r="A338" s="35" t="s">
        <v>807</v>
      </c>
      <c r="B338" s="36">
        <v>84184.09</v>
      </c>
      <c r="C338" s="17">
        <v>584</v>
      </c>
      <c r="D338" s="36">
        <v>1559.1</v>
      </c>
      <c r="E338" s="36">
        <v>84.910000000000011</v>
      </c>
      <c r="F338" s="36">
        <v>112.33</v>
      </c>
      <c r="G338" s="37">
        <f t="shared" si="1"/>
        <v>2.1999999999999999E-2</v>
      </c>
    </row>
    <row r="339" spans="1:7" ht="15.75" customHeight="1" x14ac:dyDescent="0.2">
      <c r="A339" s="35" t="s">
        <v>808</v>
      </c>
      <c r="B339" s="36">
        <v>0</v>
      </c>
      <c r="C339" s="17">
        <v>0</v>
      </c>
      <c r="D339" s="36">
        <v>0</v>
      </c>
      <c r="E339" s="36">
        <v>0</v>
      </c>
      <c r="F339" s="36">
        <v>0</v>
      </c>
      <c r="G339" s="37">
        <f t="shared" si="1"/>
        <v>2.1999999999999999E-2</v>
      </c>
    </row>
    <row r="340" spans="1:7" ht="15.75" customHeight="1" x14ac:dyDescent="0.2">
      <c r="A340" s="35" t="s">
        <v>809</v>
      </c>
      <c r="B340" s="36">
        <v>0</v>
      </c>
      <c r="C340" s="17">
        <v>0</v>
      </c>
      <c r="D340" s="36">
        <v>0</v>
      </c>
      <c r="E340" s="36">
        <v>0</v>
      </c>
      <c r="F340" s="36">
        <v>0</v>
      </c>
      <c r="G340" s="37">
        <f t="shared" si="1"/>
        <v>2.1999999999999999E-2</v>
      </c>
    </row>
    <row r="341" spans="1:7" ht="15.75" customHeight="1" x14ac:dyDescent="0.2">
      <c r="A341" s="35" t="s">
        <v>810</v>
      </c>
      <c r="B341" s="36">
        <v>0</v>
      </c>
      <c r="C341" s="17">
        <v>0</v>
      </c>
      <c r="D341" s="36">
        <v>0</v>
      </c>
      <c r="E341" s="36">
        <v>0</v>
      </c>
      <c r="F341" s="36">
        <v>0</v>
      </c>
      <c r="G341" s="37">
        <f t="shared" si="1"/>
        <v>2.1999999999999999E-2</v>
      </c>
    </row>
    <row r="342" spans="1:7" ht="15.75" customHeight="1" x14ac:dyDescent="0.2">
      <c r="A342" s="35" t="s">
        <v>811</v>
      </c>
      <c r="B342" s="36">
        <v>41979.3</v>
      </c>
      <c r="C342" s="17">
        <v>347</v>
      </c>
      <c r="D342" s="36">
        <v>899.58</v>
      </c>
      <c r="E342" s="36">
        <v>67.87</v>
      </c>
      <c r="F342" s="36">
        <v>55.73</v>
      </c>
      <c r="G342" s="37">
        <f t="shared" si="1"/>
        <v>2.4373441196018038E-2</v>
      </c>
    </row>
    <row r="343" spans="1:7" ht="15.75" customHeight="1" x14ac:dyDescent="0.2">
      <c r="A343" s="35" t="s">
        <v>812</v>
      </c>
      <c r="B343" s="36">
        <v>2584977.19</v>
      </c>
      <c r="C343" s="17">
        <v>4179</v>
      </c>
      <c r="D343" s="36">
        <v>68195.100000000006</v>
      </c>
      <c r="E343" s="36">
        <v>817.82</v>
      </c>
      <c r="F343" s="36">
        <v>3568.7799999999997</v>
      </c>
      <c r="G343" s="37">
        <f t="shared" si="1"/>
        <v>2.8078274841566404E-2</v>
      </c>
    </row>
    <row r="344" spans="1:7" ht="15.75" customHeight="1" x14ac:dyDescent="0.2">
      <c r="A344" s="35" t="s">
        <v>813</v>
      </c>
      <c r="B344" s="36">
        <v>1054336.53</v>
      </c>
      <c r="C344" s="17">
        <v>7974</v>
      </c>
      <c r="D344" s="36">
        <v>16190.7</v>
      </c>
      <c r="E344" s="36">
        <v>2635.55</v>
      </c>
      <c r="F344" s="36">
        <v>1390.02</v>
      </c>
      <c r="G344" s="37">
        <f t="shared" si="1"/>
        <v>2.1999999999999999E-2</v>
      </c>
    </row>
    <row r="345" spans="1:7" ht="15.75" customHeight="1" x14ac:dyDescent="0.2">
      <c r="A345" s="35" t="s">
        <v>814</v>
      </c>
      <c r="B345" s="36">
        <v>94256.549999999988</v>
      </c>
      <c r="C345" s="17">
        <v>858</v>
      </c>
      <c r="D345" s="36">
        <v>1542.21</v>
      </c>
      <c r="E345" s="36">
        <v>201.61</v>
      </c>
      <c r="F345" s="36">
        <v>123.34</v>
      </c>
      <c r="G345" s="37">
        <f t="shared" si="1"/>
        <v>2.1999999999999999E-2</v>
      </c>
    </row>
    <row r="346" spans="1:7" ht="15.75" customHeight="1" x14ac:dyDescent="0.2">
      <c r="A346" s="35" t="s">
        <v>815</v>
      </c>
      <c r="B346" s="36">
        <v>16931.240000000002</v>
      </c>
      <c r="C346" s="17">
        <v>206</v>
      </c>
      <c r="D346" s="36">
        <v>315.25</v>
      </c>
      <c r="E346" s="36">
        <v>93.75</v>
      </c>
      <c r="F346" s="36">
        <v>22.15</v>
      </c>
      <c r="G346" s="37">
        <f t="shared" si="1"/>
        <v>2.5464762179261528E-2</v>
      </c>
    </row>
    <row r="347" spans="1:7" ht="15.75" customHeight="1" x14ac:dyDescent="0.2">
      <c r="A347" s="35" t="s">
        <v>816</v>
      </c>
      <c r="B347" s="36">
        <v>0</v>
      </c>
      <c r="C347" s="17">
        <v>0</v>
      </c>
      <c r="D347" s="36">
        <v>0</v>
      </c>
      <c r="E347" s="36">
        <v>0</v>
      </c>
      <c r="F347" s="36">
        <v>0</v>
      </c>
      <c r="G347" s="37">
        <f t="shared" si="1"/>
        <v>2.1999999999999999E-2</v>
      </c>
    </row>
    <row r="348" spans="1:7" ht="15.75" customHeight="1" x14ac:dyDescent="0.2">
      <c r="A348" s="35" t="s">
        <v>817</v>
      </c>
      <c r="B348" s="36">
        <v>1069506.8500000001</v>
      </c>
      <c r="C348" s="17">
        <v>3266</v>
      </c>
      <c r="D348" s="36">
        <v>23620.65</v>
      </c>
      <c r="E348" s="36">
        <v>1438.3000000000002</v>
      </c>
      <c r="F348" s="36">
        <v>1445.05</v>
      </c>
      <c r="G348" s="37">
        <f t="shared" si="1"/>
        <v>2.4781514957103824E-2</v>
      </c>
    </row>
    <row r="349" spans="1:7" ht="15.75" customHeight="1" x14ac:dyDescent="0.2">
      <c r="A349" s="35" t="s">
        <v>818</v>
      </c>
      <c r="B349" s="36">
        <v>0</v>
      </c>
      <c r="C349" s="17">
        <v>0</v>
      </c>
      <c r="D349" s="36">
        <v>0</v>
      </c>
      <c r="E349" s="36">
        <v>0</v>
      </c>
      <c r="F349" s="36">
        <v>0</v>
      </c>
      <c r="G349" s="37">
        <f t="shared" si="1"/>
        <v>2.1999999999999999E-2</v>
      </c>
    </row>
    <row r="350" spans="1:7" ht="15.75" customHeight="1" x14ac:dyDescent="0.2">
      <c r="A350" s="35" t="s">
        <v>819</v>
      </c>
      <c r="B350" s="36">
        <v>0</v>
      </c>
      <c r="C350" s="17">
        <v>0</v>
      </c>
      <c r="D350" s="36">
        <v>0</v>
      </c>
      <c r="E350" s="36">
        <v>0</v>
      </c>
      <c r="F350" s="36">
        <v>0</v>
      </c>
      <c r="G350" s="37">
        <f t="shared" si="1"/>
        <v>2.1999999999999999E-2</v>
      </c>
    </row>
    <row r="351" spans="1:7" ht="15.75" customHeight="1" x14ac:dyDescent="0.2">
      <c r="A351" s="35" t="s">
        <v>820</v>
      </c>
      <c r="B351" s="36">
        <v>587.12</v>
      </c>
      <c r="C351" s="17">
        <v>6</v>
      </c>
      <c r="D351" s="36">
        <v>9.7799999999999994</v>
      </c>
      <c r="E351" s="36">
        <v>0.2</v>
      </c>
      <c r="F351" s="36">
        <v>0.77</v>
      </c>
      <c r="G351" s="37">
        <f t="shared" si="1"/>
        <v>2.1999999999999999E-2</v>
      </c>
    </row>
    <row r="352" spans="1:7" ht="15.75" customHeight="1" x14ac:dyDescent="0.2">
      <c r="A352" s="35" t="s">
        <v>821</v>
      </c>
      <c r="B352" s="36">
        <v>0</v>
      </c>
      <c r="C352" s="17">
        <v>0</v>
      </c>
      <c r="D352" s="36">
        <v>0</v>
      </c>
      <c r="E352" s="36">
        <v>0</v>
      </c>
      <c r="F352" s="36">
        <v>0</v>
      </c>
      <c r="G352" s="37">
        <f t="shared" si="1"/>
        <v>2.1999999999999999E-2</v>
      </c>
    </row>
    <row r="353" spans="1:7" ht="15.75" customHeight="1" x14ac:dyDescent="0.2">
      <c r="A353" s="35" t="s">
        <v>822</v>
      </c>
      <c r="B353" s="36">
        <v>12292.37</v>
      </c>
      <c r="C353" s="17">
        <v>161</v>
      </c>
      <c r="D353" s="36">
        <v>261.49</v>
      </c>
      <c r="E353" s="36">
        <v>29.3</v>
      </c>
      <c r="F353" s="36">
        <v>16.27</v>
      </c>
      <c r="G353" s="37">
        <f t="shared" si="1"/>
        <v>2.4979723194144009E-2</v>
      </c>
    </row>
    <row r="354" spans="1:7" ht="15.75" customHeight="1" x14ac:dyDescent="0.2">
      <c r="A354" s="35" t="s">
        <v>823</v>
      </c>
      <c r="B354" s="36">
        <v>0</v>
      </c>
      <c r="C354" s="17">
        <v>0</v>
      </c>
      <c r="D354" s="36">
        <v>0</v>
      </c>
      <c r="E354" s="36">
        <v>0</v>
      </c>
      <c r="F354" s="36">
        <v>0</v>
      </c>
      <c r="G354" s="37">
        <f t="shared" si="1"/>
        <v>2.1999999999999999E-2</v>
      </c>
    </row>
    <row r="355" spans="1:7" ht="15.75" customHeight="1" x14ac:dyDescent="0.2">
      <c r="A355" s="35" t="s">
        <v>824</v>
      </c>
      <c r="B355" s="36">
        <v>0</v>
      </c>
      <c r="C355" s="17">
        <v>0</v>
      </c>
      <c r="D355" s="36">
        <v>0</v>
      </c>
      <c r="E355" s="36">
        <v>0</v>
      </c>
      <c r="F355" s="36">
        <v>0</v>
      </c>
      <c r="G355" s="37">
        <f t="shared" si="1"/>
        <v>2.1999999999999999E-2</v>
      </c>
    </row>
    <row r="356" spans="1:7" ht="15.75" customHeight="1" x14ac:dyDescent="0.2">
      <c r="A356" s="35" t="s">
        <v>825</v>
      </c>
      <c r="B356" s="36">
        <v>0</v>
      </c>
      <c r="C356" s="17">
        <v>0</v>
      </c>
      <c r="D356" s="36">
        <v>0</v>
      </c>
      <c r="E356" s="36">
        <v>0</v>
      </c>
      <c r="F356" s="36">
        <v>0</v>
      </c>
      <c r="G356" s="37">
        <f t="shared" si="1"/>
        <v>2.1999999999999999E-2</v>
      </c>
    </row>
    <row r="357" spans="1:7" ht="15.75" customHeight="1" x14ac:dyDescent="0.2">
      <c r="A357" s="35" t="s">
        <v>826</v>
      </c>
      <c r="B357" s="36">
        <v>0</v>
      </c>
      <c r="C357" s="17">
        <v>0</v>
      </c>
      <c r="D357" s="36">
        <v>0</v>
      </c>
      <c r="E357" s="36">
        <v>0</v>
      </c>
      <c r="F357" s="36">
        <v>0</v>
      </c>
      <c r="G357" s="37">
        <f t="shared" si="1"/>
        <v>2.1999999999999999E-2</v>
      </c>
    </row>
    <row r="358" spans="1:7" ht="15.75" customHeight="1" x14ac:dyDescent="0.2">
      <c r="A358" s="35" t="s">
        <v>827</v>
      </c>
      <c r="B358" s="36">
        <v>0</v>
      </c>
      <c r="C358" s="17">
        <v>0</v>
      </c>
      <c r="D358" s="36">
        <v>0</v>
      </c>
      <c r="E358" s="36">
        <v>0</v>
      </c>
      <c r="F358" s="36">
        <v>0</v>
      </c>
      <c r="G358" s="37">
        <f t="shared" si="1"/>
        <v>2.1999999999999999E-2</v>
      </c>
    </row>
    <row r="359" spans="1:7" ht="15.75" customHeight="1" x14ac:dyDescent="0.2">
      <c r="A359" s="35" t="s">
        <v>828</v>
      </c>
      <c r="B359" s="36">
        <v>0</v>
      </c>
      <c r="C359" s="17">
        <v>0</v>
      </c>
      <c r="D359" s="36">
        <v>0</v>
      </c>
      <c r="E359" s="36">
        <v>0</v>
      </c>
      <c r="F359" s="36">
        <v>0</v>
      </c>
      <c r="G359" s="37">
        <f t="shared" si="1"/>
        <v>2.1999999999999999E-2</v>
      </c>
    </row>
    <row r="360" spans="1:7" ht="15.75" customHeight="1" x14ac:dyDescent="0.2">
      <c r="A360" s="35" t="s">
        <v>829</v>
      </c>
      <c r="B360" s="36">
        <v>0</v>
      </c>
      <c r="C360" s="17">
        <v>0</v>
      </c>
      <c r="D360" s="36">
        <v>0</v>
      </c>
      <c r="E360" s="36">
        <v>0</v>
      </c>
      <c r="F360" s="36">
        <v>0</v>
      </c>
      <c r="G360" s="37">
        <f t="shared" si="1"/>
        <v>2.1999999999999999E-2</v>
      </c>
    </row>
    <row r="361" spans="1:7" ht="15.75" customHeight="1" x14ac:dyDescent="0.2">
      <c r="A361" s="35" t="s">
        <v>830</v>
      </c>
      <c r="B361" s="36">
        <v>389291.62</v>
      </c>
      <c r="C361" s="17">
        <v>2407</v>
      </c>
      <c r="D361" s="36">
        <v>8464.31</v>
      </c>
      <c r="E361" s="36">
        <v>681.96</v>
      </c>
      <c r="F361" s="36">
        <v>524.41</v>
      </c>
      <c r="G361" s="37">
        <f t="shared" si="1"/>
        <v>2.4841736896365763E-2</v>
      </c>
    </row>
    <row r="362" spans="1:7" ht="15.75" customHeight="1" x14ac:dyDescent="0.2">
      <c r="A362" s="35" t="s">
        <v>831</v>
      </c>
      <c r="B362" s="36">
        <v>165980.97</v>
      </c>
      <c r="C362" s="17">
        <v>1232</v>
      </c>
      <c r="D362" s="36">
        <v>3499.64</v>
      </c>
      <c r="E362" s="36">
        <v>326.72000000000003</v>
      </c>
      <c r="F362" s="36">
        <v>222.25</v>
      </c>
      <c r="G362" s="37">
        <f t="shared" si="1"/>
        <v>2.4392013132589836E-2</v>
      </c>
    </row>
    <row r="363" spans="1:7" ht="15.75" customHeight="1" x14ac:dyDescent="0.2">
      <c r="A363" s="35" t="s">
        <v>832</v>
      </c>
      <c r="B363" s="36">
        <v>0</v>
      </c>
      <c r="C363" s="17">
        <v>0</v>
      </c>
      <c r="D363" s="36">
        <v>0</v>
      </c>
      <c r="E363" s="36">
        <v>0</v>
      </c>
      <c r="F363" s="36">
        <v>0</v>
      </c>
      <c r="G363" s="37">
        <f t="shared" si="1"/>
        <v>2.1999999999999999E-2</v>
      </c>
    </row>
    <row r="364" spans="1:7" ht="15.75" customHeight="1" x14ac:dyDescent="0.2">
      <c r="A364" s="35" t="s">
        <v>833</v>
      </c>
      <c r="B364" s="36">
        <v>909876.96</v>
      </c>
      <c r="C364" s="17">
        <v>5460</v>
      </c>
      <c r="D364" s="36">
        <v>19152.049999999996</v>
      </c>
      <c r="E364" s="36">
        <v>1632.75</v>
      </c>
      <c r="F364" s="36">
        <v>1216.6899999999998</v>
      </c>
      <c r="G364" s="37">
        <f t="shared" si="1"/>
        <v>2.4180730985868676E-2</v>
      </c>
    </row>
    <row r="365" spans="1:7" ht="15.75" customHeight="1" x14ac:dyDescent="0.2">
      <c r="A365" s="35" t="s">
        <v>834</v>
      </c>
      <c r="B365" s="36">
        <v>7443328.0300000003</v>
      </c>
      <c r="C365" s="17">
        <v>19999</v>
      </c>
      <c r="D365" s="36">
        <v>163110.12</v>
      </c>
      <c r="E365" s="36">
        <v>14322.64</v>
      </c>
      <c r="F365" s="36">
        <v>10096.219999999999</v>
      </c>
      <c r="G365" s="37">
        <f t="shared" si="1"/>
        <v>2.5194238282146487E-2</v>
      </c>
    </row>
    <row r="366" spans="1:7" ht="15.75" customHeight="1" x14ac:dyDescent="0.2">
      <c r="A366" s="35" t="s">
        <v>835</v>
      </c>
      <c r="B366" s="36">
        <v>93529.540000000008</v>
      </c>
      <c r="C366" s="17">
        <v>305</v>
      </c>
      <c r="D366" s="36">
        <v>938.16000000000008</v>
      </c>
      <c r="E366" s="36">
        <v>44.02</v>
      </c>
      <c r="F366" s="36">
        <v>123.53</v>
      </c>
      <c r="G366" s="37">
        <f t="shared" si="1"/>
        <v>2.1999999999999999E-2</v>
      </c>
    </row>
    <row r="367" spans="1:7" ht="15.75" customHeight="1" x14ac:dyDescent="0.2">
      <c r="A367" s="35" t="s">
        <v>836</v>
      </c>
      <c r="B367" s="36">
        <v>347294.8</v>
      </c>
      <c r="C367" s="17">
        <v>2085</v>
      </c>
      <c r="D367" s="36">
        <v>7161.2</v>
      </c>
      <c r="E367" s="36">
        <v>498.21999999999997</v>
      </c>
      <c r="F367" s="36">
        <v>467</v>
      </c>
      <c r="G367" s="37">
        <f t="shared" si="1"/>
        <v>2.3399198605910599E-2</v>
      </c>
    </row>
    <row r="368" spans="1:7" ht="15.75" customHeight="1" x14ac:dyDescent="0.2">
      <c r="A368" s="35" t="s">
        <v>837</v>
      </c>
      <c r="B368" s="36">
        <v>86531.8</v>
      </c>
      <c r="C368" s="17">
        <v>730</v>
      </c>
      <c r="D368" s="36">
        <v>1425.9</v>
      </c>
      <c r="E368" s="36">
        <v>130.54</v>
      </c>
      <c r="F368" s="36">
        <v>114</v>
      </c>
      <c r="G368" s="37">
        <f t="shared" si="1"/>
        <v>2.1999999999999999E-2</v>
      </c>
    </row>
    <row r="369" spans="1:7" ht="15.75" customHeight="1" x14ac:dyDescent="0.2">
      <c r="A369" s="35" t="s">
        <v>838</v>
      </c>
      <c r="B369" s="36">
        <v>0</v>
      </c>
      <c r="C369" s="17">
        <v>0</v>
      </c>
      <c r="D369" s="36">
        <v>0</v>
      </c>
      <c r="E369" s="36">
        <v>0</v>
      </c>
      <c r="F369" s="36">
        <v>0</v>
      </c>
      <c r="G369" s="37">
        <f t="shared" si="1"/>
        <v>2.1999999999999999E-2</v>
      </c>
    </row>
    <row r="370" spans="1:7" ht="15.75" customHeight="1" x14ac:dyDescent="0.2">
      <c r="A370" s="35" t="s">
        <v>839</v>
      </c>
      <c r="B370" s="36">
        <v>51819.06</v>
      </c>
      <c r="C370" s="17">
        <v>125</v>
      </c>
      <c r="D370" s="36">
        <v>955.4</v>
      </c>
      <c r="E370" s="36">
        <v>56.120000000000005</v>
      </c>
      <c r="F370" s="36">
        <v>70.37</v>
      </c>
      <c r="G370" s="37">
        <f t="shared" si="1"/>
        <v>2.1999999999999999E-2</v>
      </c>
    </row>
    <row r="371" spans="1:7" ht="15.75" customHeight="1" x14ac:dyDescent="0.2">
      <c r="A371" s="35" t="s">
        <v>840</v>
      </c>
      <c r="B371" s="36">
        <v>0</v>
      </c>
      <c r="C371" s="17">
        <v>0</v>
      </c>
      <c r="D371" s="36">
        <v>0</v>
      </c>
      <c r="E371" s="36">
        <v>0</v>
      </c>
      <c r="F371" s="36">
        <v>0</v>
      </c>
      <c r="G371" s="37">
        <f t="shared" si="1"/>
        <v>2.1999999999999999E-2</v>
      </c>
    </row>
    <row r="372" spans="1:7" ht="15.75" customHeight="1" x14ac:dyDescent="0.2">
      <c r="A372" s="35" t="s">
        <v>841</v>
      </c>
      <c r="B372" s="36">
        <v>458595.80000000005</v>
      </c>
      <c r="C372" s="17">
        <v>2162</v>
      </c>
      <c r="D372" s="36">
        <v>9719.9300000000021</v>
      </c>
      <c r="E372" s="36">
        <v>759.39</v>
      </c>
      <c r="F372" s="36">
        <v>619.66</v>
      </c>
      <c r="G372" s="37">
        <f t="shared" si="1"/>
        <v>2.4202096922823976E-2</v>
      </c>
    </row>
    <row r="373" spans="1:7" ht="15.75" customHeight="1" x14ac:dyDescent="0.2">
      <c r="A373" s="35" t="s">
        <v>842</v>
      </c>
      <c r="B373" s="36">
        <v>43458.689999999995</v>
      </c>
      <c r="C373" s="17">
        <v>398</v>
      </c>
      <c r="D373" s="36">
        <v>828.47</v>
      </c>
      <c r="E373" s="36">
        <v>99.81</v>
      </c>
      <c r="F373" s="36">
        <v>57.849999999999994</v>
      </c>
      <c r="G373" s="37">
        <f t="shared" si="1"/>
        <v>2.2691203991652763E-2</v>
      </c>
    </row>
    <row r="374" spans="1:7" ht="15.75" customHeight="1" x14ac:dyDescent="0.2">
      <c r="A374" s="35" t="s">
        <v>843</v>
      </c>
      <c r="B374" s="36">
        <v>96534.67</v>
      </c>
      <c r="C374" s="17">
        <v>545</v>
      </c>
      <c r="D374" s="36">
        <v>1732.21</v>
      </c>
      <c r="E374" s="36">
        <v>349.5</v>
      </c>
      <c r="F374" s="36">
        <v>126.35</v>
      </c>
      <c r="G374" s="37">
        <f t="shared" si="1"/>
        <v>2.2873233005302654E-2</v>
      </c>
    </row>
    <row r="375" spans="1:7" ht="15.75" customHeight="1" x14ac:dyDescent="0.2">
      <c r="A375" s="35" t="s">
        <v>844</v>
      </c>
      <c r="B375" s="36">
        <v>121526.16</v>
      </c>
      <c r="C375" s="17">
        <v>621</v>
      </c>
      <c r="D375" s="36">
        <v>2223.7299999999996</v>
      </c>
      <c r="E375" s="36">
        <v>251.55</v>
      </c>
      <c r="F375" s="36">
        <v>164.26</v>
      </c>
      <c r="G375" s="37">
        <f t="shared" si="1"/>
        <v>2.1999999999999999E-2</v>
      </c>
    </row>
    <row r="376" spans="1:7" ht="15.75" customHeight="1" x14ac:dyDescent="0.2">
      <c r="A376" s="35" t="s">
        <v>845</v>
      </c>
      <c r="B376" s="36">
        <v>689989.46000000008</v>
      </c>
      <c r="C376" s="17">
        <v>4607</v>
      </c>
      <c r="D376" s="36">
        <v>12645.37</v>
      </c>
      <c r="E376" s="36">
        <v>986.1400000000001</v>
      </c>
      <c r="F376" s="36">
        <v>922.68000000000018</v>
      </c>
      <c r="G376" s="37">
        <f t="shared" si="1"/>
        <v>2.1999999999999999E-2</v>
      </c>
    </row>
    <row r="377" spans="1:7" ht="15.75" customHeight="1" x14ac:dyDescent="0.2">
      <c r="A377" s="35" t="s">
        <v>846</v>
      </c>
      <c r="B377" s="36">
        <v>575973.13</v>
      </c>
      <c r="C377" s="17">
        <v>2094</v>
      </c>
      <c r="D377" s="36">
        <v>11414.100000000002</v>
      </c>
      <c r="E377" s="36">
        <v>838.87000000000012</v>
      </c>
      <c r="F377" s="36">
        <v>777.03</v>
      </c>
      <c r="G377" s="37">
        <f t="shared" si="1"/>
        <v>2.262258310556953E-2</v>
      </c>
    </row>
    <row r="378" spans="1:7" ht="15.75" customHeight="1" x14ac:dyDescent="0.2">
      <c r="A378" s="35" t="s">
        <v>847</v>
      </c>
      <c r="B378" s="36">
        <v>299521.21999999997</v>
      </c>
      <c r="C378" s="17">
        <v>1953</v>
      </c>
      <c r="D378" s="36">
        <v>4742.01</v>
      </c>
      <c r="E378" s="36">
        <v>425.29999999999995</v>
      </c>
      <c r="F378" s="36">
        <v>396.94000000000005</v>
      </c>
      <c r="G378" s="37">
        <f t="shared" si="1"/>
        <v>2.1999999999999999E-2</v>
      </c>
    </row>
    <row r="379" spans="1:7" ht="15.75" customHeight="1" x14ac:dyDescent="0.2">
      <c r="A379" s="35" t="s">
        <v>848</v>
      </c>
      <c r="B379" s="36">
        <v>486243.5</v>
      </c>
      <c r="C379" s="17">
        <v>3585</v>
      </c>
      <c r="D379" s="36">
        <v>9266.17</v>
      </c>
      <c r="E379" s="36">
        <v>664.55</v>
      </c>
      <c r="F379" s="36">
        <v>647.65000000000009</v>
      </c>
      <c r="G379" s="37">
        <f t="shared" si="1"/>
        <v>2.1999999999999999E-2</v>
      </c>
    </row>
    <row r="380" spans="1:7" ht="15.75" customHeight="1" x14ac:dyDescent="0.2">
      <c r="A380" s="35" t="s">
        <v>849</v>
      </c>
      <c r="B380" s="36">
        <v>0</v>
      </c>
      <c r="C380" s="17">
        <v>0</v>
      </c>
      <c r="D380" s="36">
        <v>0</v>
      </c>
      <c r="E380" s="36">
        <v>0</v>
      </c>
      <c r="F380" s="36">
        <v>0</v>
      </c>
      <c r="G380" s="37">
        <f t="shared" si="1"/>
        <v>2.1999999999999999E-2</v>
      </c>
    </row>
    <row r="381" spans="1:7" ht="15.75" customHeight="1" x14ac:dyDescent="0.2">
      <c r="A381" s="35" t="s">
        <v>850</v>
      </c>
      <c r="B381" s="36">
        <v>3203551.6500000004</v>
      </c>
      <c r="C381" s="17">
        <v>21185</v>
      </c>
      <c r="D381" s="36">
        <v>67310.070000000007</v>
      </c>
      <c r="E381" s="36">
        <v>5761.22</v>
      </c>
      <c r="F381" s="36">
        <v>4306.74</v>
      </c>
      <c r="G381" s="37">
        <f t="shared" si="1"/>
        <v>2.4153826269665422E-2</v>
      </c>
    </row>
    <row r="382" spans="1:7" ht="15.75" customHeight="1" x14ac:dyDescent="0.2">
      <c r="A382" s="35" t="s">
        <v>851</v>
      </c>
      <c r="B382" s="36">
        <v>646816.39999999991</v>
      </c>
      <c r="C382" s="17">
        <v>4798</v>
      </c>
      <c r="D382" s="36">
        <v>12332.22</v>
      </c>
      <c r="E382" s="36">
        <v>1284.0899999999997</v>
      </c>
      <c r="F382" s="36">
        <v>865.80000000000007</v>
      </c>
      <c r="G382" s="37">
        <f t="shared" si="1"/>
        <v>2.2389831179296011E-2</v>
      </c>
    </row>
    <row r="383" spans="1:7" ht="15.75" customHeight="1" x14ac:dyDescent="0.2">
      <c r="A383" s="35" t="s">
        <v>852</v>
      </c>
      <c r="B383" s="36">
        <v>741675.96</v>
      </c>
      <c r="C383" s="17">
        <v>3614</v>
      </c>
      <c r="D383" s="36">
        <v>15788.780000000002</v>
      </c>
      <c r="E383" s="36">
        <v>310.63</v>
      </c>
      <c r="F383" s="36">
        <v>1007.7</v>
      </c>
      <c r="G383" s="37">
        <f t="shared" si="1"/>
        <v>2.306547727392971E-2</v>
      </c>
    </row>
    <row r="384" spans="1:7" ht="15.75" customHeight="1" x14ac:dyDescent="0.2">
      <c r="A384" s="35" t="s">
        <v>853</v>
      </c>
      <c r="B384" s="36">
        <v>0</v>
      </c>
      <c r="C384" s="17">
        <v>0</v>
      </c>
      <c r="D384" s="36">
        <v>0</v>
      </c>
      <c r="E384" s="36">
        <v>0</v>
      </c>
      <c r="F384" s="36">
        <v>0</v>
      </c>
      <c r="G384" s="37">
        <f t="shared" si="1"/>
        <v>2.1999999999999999E-2</v>
      </c>
    </row>
    <row r="385" spans="1:7" ht="15.75" customHeight="1" x14ac:dyDescent="0.2">
      <c r="A385" s="35" t="s">
        <v>854</v>
      </c>
      <c r="B385" s="36">
        <v>0</v>
      </c>
      <c r="C385" s="17">
        <v>0</v>
      </c>
      <c r="D385" s="36">
        <v>0</v>
      </c>
      <c r="E385" s="36">
        <v>0</v>
      </c>
      <c r="F385" s="36">
        <v>0</v>
      </c>
      <c r="G385" s="37">
        <f t="shared" si="1"/>
        <v>2.1999999999999999E-2</v>
      </c>
    </row>
    <row r="386" spans="1:7" ht="15.75" customHeight="1" x14ac:dyDescent="0.2">
      <c r="A386" s="35" t="s">
        <v>855</v>
      </c>
      <c r="B386" s="36">
        <v>0</v>
      </c>
      <c r="C386" s="17">
        <v>0</v>
      </c>
      <c r="D386" s="36">
        <v>0</v>
      </c>
      <c r="E386" s="36">
        <v>0</v>
      </c>
      <c r="F386" s="36">
        <v>0</v>
      </c>
      <c r="G386" s="37">
        <f t="shared" si="1"/>
        <v>2.1999999999999999E-2</v>
      </c>
    </row>
    <row r="387" spans="1:7" ht="15.75" customHeight="1" x14ac:dyDescent="0.2">
      <c r="A387" s="35" t="s">
        <v>856</v>
      </c>
      <c r="B387" s="36">
        <v>0</v>
      </c>
      <c r="C387" s="17">
        <v>0</v>
      </c>
      <c r="D387" s="36">
        <v>0</v>
      </c>
      <c r="E387" s="36">
        <v>0</v>
      </c>
      <c r="F387" s="36">
        <v>0</v>
      </c>
      <c r="G387" s="37">
        <f t="shared" si="1"/>
        <v>2.1999999999999999E-2</v>
      </c>
    </row>
    <row r="388" spans="1:7" ht="15.75" customHeight="1" x14ac:dyDescent="0.2">
      <c r="A388" s="35" t="s">
        <v>857</v>
      </c>
      <c r="B388" s="36">
        <v>0</v>
      </c>
      <c r="C388" s="17">
        <v>0</v>
      </c>
      <c r="D388" s="36">
        <v>0</v>
      </c>
      <c r="E388" s="36">
        <v>0</v>
      </c>
      <c r="F388" s="36">
        <v>0</v>
      </c>
      <c r="G388" s="37">
        <f t="shared" si="1"/>
        <v>2.1999999999999999E-2</v>
      </c>
    </row>
    <row r="389" spans="1:7" ht="15.75" customHeight="1" x14ac:dyDescent="0.2">
      <c r="A389" s="35" t="s">
        <v>858</v>
      </c>
      <c r="B389" s="36">
        <v>0</v>
      </c>
      <c r="C389" s="17">
        <v>0</v>
      </c>
      <c r="D389" s="36">
        <v>0</v>
      </c>
      <c r="E389" s="36">
        <v>0</v>
      </c>
      <c r="F389" s="36">
        <v>0</v>
      </c>
      <c r="G389" s="37">
        <f t="shared" si="1"/>
        <v>2.1999999999999999E-2</v>
      </c>
    </row>
    <row r="390" spans="1:7" ht="15.75" customHeight="1" x14ac:dyDescent="0.2">
      <c r="A390" s="35" t="s">
        <v>859</v>
      </c>
      <c r="B390" s="36">
        <v>0</v>
      </c>
      <c r="C390" s="17">
        <v>0</v>
      </c>
      <c r="D390" s="36">
        <v>0</v>
      </c>
      <c r="E390" s="36">
        <v>0</v>
      </c>
      <c r="F390" s="36">
        <v>0</v>
      </c>
      <c r="G390" s="37">
        <f t="shared" si="1"/>
        <v>2.1999999999999999E-2</v>
      </c>
    </row>
    <row r="391" spans="1:7" ht="15.75" customHeight="1" x14ac:dyDescent="0.2">
      <c r="A391" s="35" t="s">
        <v>860</v>
      </c>
      <c r="B391" s="36">
        <v>0</v>
      </c>
      <c r="C391" s="17">
        <v>0</v>
      </c>
      <c r="D391" s="36">
        <v>0</v>
      </c>
      <c r="E391" s="36">
        <v>0</v>
      </c>
      <c r="F391" s="36">
        <v>0</v>
      </c>
      <c r="G391" s="37">
        <f t="shared" si="1"/>
        <v>2.1999999999999999E-2</v>
      </c>
    </row>
    <row r="392" spans="1:7" ht="15.75" customHeight="1" x14ac:dyDescent="0.2">
      <c r="A392" s="35" t="s">
        <v>861</v>
      </c>
      <c r="B392" s="36">
        <v>0</v>
      </c>
      <c r="C392" s="17">
        <v>0</v>
      </c>
      <c r="D392" s="36">
        <v>0</v>
      </c>
      <c r="E392" s="36">
        <v>0</v>
      </c>
      <c r="F392" s="36">
        <v>0</v>
      </c>
      <c r="G392" s="37">
        <f t="shared" si="1"/>
        <v>2.1999999999999999E-2</v>
      </c>
    </row>
    <row r="393" spans="1:7" ht="15.75" customHeight="1" x14ac:dyDescent="0.2">
      <c r="A393" s="35" t="s">
        <v>862</v>
      </c>
      <c r="B393" s="36">
        <v>47544.53</v>
      </c>
      <c r="C393" s="17">
        <v>255</v>
      </c>
      <c r="D393" s="36">
        <v>1132.27</v>
      </c>
      <c r="E393" s="36">
        <v>79.23</v>
      </c>
      <c r="F393" s="36">
        <v>64.14</v>
      </c>
      <c r="G393" s="37">
        <f t="shared" si="1"/>
        <v>2.683042612893639E-2</v>
      </c>
    </row>
    <row r="394" spans="1:7" ht="15.75" customHeight="1" x14ac:dyDescent="0.2">
      <c r="A394" s="35" t="s">
        <v>863</v>
      </c>
      <c r="B394" s="36">
        <v>0</v>
      </c>
      <c r="C394" s="17">
        <v>0</v>
      </c>
      <c r="D394" s="36">
        <v>0</v>
      </c>
      <c r="E394" s="36">
        <v>0</v>
      </c>
      <c r="F394" s="36">
        <v>0</v>
      </c>
      <c r="G394" s="37">
        <f t="shared" si="1"/>
        <v>2.1999999999999999E-2</v>
      </c>
    </row>
    <row r="395" spans="1:7" ht="15.75" customHeight="1" x14ac:dyDescent="0.2">
      <c r="A395" s="35" t="s">
        <v>864</v>
      </c>
      <c r="B395" s="36">
        <v>556190.39</v>
      </c>
      <c r="C395" s="17">
        <v>2508</v>
      </c>
      <c r="D395" s="36">
        <v>11274.24</v>
      </c>
      <c r="E395" s="36">
        <v>743.22</v>
      </c>
      <c r="F395" s="36">
        <v>745.90000000000009</v>
      </c>
      <c r="G395" s="37">
        <f t="shared" si="1"/>
        <v>2.2947825473935281E-2</v>
      </c>
    </row>
    <row r="396" spans="1:7" ht="15.75" customHeight="1" x14ac:dyDescent="0.2">
      <c r="A396" s="35" t="s">
        <v>865</v>
      </c>
      <c r="B396" s="36">
        <v>163292.28</v>
      </c>
      <c r="C396" s="17">
        <v>797</v>
      </c>
      <c r="D396" s="36">
        <v>3398.34</v>
      </c>
      <c r="E396" s="36">
        <v>183.49</v>
      </c>
      <c r="F396" s="36">
        <v>217.85000000000002</v>
      </c>
      <c r="G396" s="37">
        <f t="shared" si="1"/>
        <v>2.3269195579852273E-2</v>
      </c>
    </row>
    <row r="397" spans="1:7" ht="15.75" customHeight="1" x14ac:dyDescent="0.2">
      <c r="A397" s="35" t="s">
        <v>866</v>
      </c>
      <c r="B397" s="36">
        <v>0</v>
      </c>
      <c r="C397" s="17">
        <v>0</v>
      </c>
      <c r="D397" s="36">
        <v>0</v>
      </c>
      <c r="E397" s="36">
        <v>0</v>
      </c>
      <c r="F397" s="36">
        <v>0</v>
      </c>
      <c r="G397" s="37">
        <f t="shared" si="1"/>
        <v>2.1999999999999999E-2</v>
      </c>
    </row>
    <row r="398" spans="1:7" ht="15.75" customHeight="1" x14ac:dyDescent="0.2">
      <c r="A398" s="35" t="s">
        <v>867</v>
      </c>
      <c r="B398" s="36">
        <v>75868.01999999999</v>
      </c>
      <c r="C398" s="17">
        <v>393</v>
      </c>
      <c r="D398" s="36">
        <v>815.76</v>
      </c>
      <c r="E398" s="36">
        <v>49.629999999999995</v>
      </c>
      <c r="F398" s="36">
        <v>99.759999999999991</v>
      </c>
      <c r="G398" s="37">
        <f t="shared" si="1"/>
        <v>2.1999999999999999E-2</v>
      </c>
    </row>
    <row r="399" spans="1:7" ht="15.75" customHeight="1" x14ac:dyDescent="0.2">
      <c r="A399" s="35" t="s">
        <v>868</v>
      </c>
      <c r="B399" s="36">
        <v>120684.86</v>
      </c>
      <c r="C399" s="17">
        <v>979</v>
      </c>
      <c r="D399" s="36">
        <v>2112.94</v>
      </c>
      <c r="E399" s="36">
        <v>73.53</v>
      </c>
      <c r="F399" s="36">
        <v>158.41999999999999</v>
      </c>
      <c r="G399" s="37">
        <f t="shared" si="1"/>
        <v>2.1999999999999999E-2</v>
      </c>
    </row>
    <row r="400" spans="1:7" ht="15.75" customHeight="1" x14ac:dyDescent="0.2">
      <c r="A400" s="35" t="s">
        <v>869</v>
      </c>
      <c r="B400" s="36">
        <v>864388.87</v>
      </c>
      <c r="C400" s="17">
        <v>3300</v>
      </c>
      <c r="D400" s="36">
        <v>19773.949999999997</v>
      </c>
      <c r="E400" s="36">
        <v>1184.3900000000001</v>
      </c>
      <c r="F400" s="36">
        <v>1177.26</v>
      </c>
      <c r="G400" s="37">
        <f t="shared" si="1"/>
        <v>2.5608381560951837E-2</v>
      </c>
    </row>
    <row r="401" spans="1:7" ht="15.75" customHeight="1" x14ac:dyDescent="0.2">
      <c r="A401" s="35" t="s">
        <v>870</v>
      </c>
      <c r="B401" s="36">
        <v>5188909.7</v>
      </c>
      <c r="C401" s="17">
        <v>4924</v>
      </c>
      <c r="D401" s="36">
        <v>116329.09999999999</v>
      </c>
      <c r="E401" s="36">
        <v>10908.4</v>
      </c>
      <c r="F401" s="36">
        <v>7174.1100000000006</v>
      </c>
      <c r="G401" s="37">
        <f t="shared" si="1"/>
        <v>2.5903632510698729E-2</v>
      </c>
    </row>
    <row r="402" spans="1:7" ht="15.75" customHeight="1" x14ac:dyDescent="0.2">
      <c r="A402" s="35" t="s">
        <v>871</v>
      </c>
      <c r="B402" s="36">
        <v>1504660.37</v>
      </c>
      <c r="C402" s="17">
        <v>6861</v>
      </c>
      <c r="D402" s="36">
        <v>30084.33</v>
      </c>
      <c r="E402" s="36">
        <v>2312.9499999999998</v>
      </c>
      <c r="F402" s="36">
        <v>2025.3199999999997</v>
      </c>
      <c r="G402" s="37">
        <f t="shared" si="1"/>
        <v>2.2877322142803563E-2</v>
      </c>
    </row>
    <row r="403" spans="1:7" ht="15.75" customHeight="1" x14ac:dyDescent="0.2">
      <c r="A403" s="35" t="s">
        <v>872</v>
      </c>
      <c r="B403" s="36">
        <v>10219459.780000001</v>
      </c>
      <c r="C403" s="17">
        <v>27831</v>
      </c>
      <c r="D403" s="36">
        <v>218311.06000000006</v>
      </c>
      <c r="E403" s="36">
        <v>18794.84</v>
      </c>
      <c r="F403" s="36">
        <v>13896.959999999997</v>
      </c>
      <c r="G403" s="37">
        <f t="shared" si="1"/>
        <v>2.4561265018257162E-2</v>
      </c>
    </row>
    <row r="404" spans="1:7" ht="15.75" customHeight="1" x14ac:dyDescent="0.2">
      <c r="A404" s="35" t="s">
        <v>873</v>
      </c>
      <c r="B404" s="36">
        <v>34418384.090000004</v>
      </c>
      <c r="C404" s="17">
        <v>119040</v>
      </c>
      <c r="D404" s="36">
        <v>738904.95</v>
      </c>
      <c r="E404" s="36">
        <v>86407.549999999959</v>
      </c>
      <c r="F404" s="36">
        <v>46559.14</v>
      </c>
      <c r="G404" s="37">
        <f t="shared" si="1"/>
        <v>2.5331568086408667E-2</v>
      </c>
    </row>
    <row r="405" spans="1:7" ht="15.75" customHeight="1" x14ac:dyDescent="0.2">
      <c r="A405" s="35" t="s">
        <v>874</v>
      </c>
      <c r="B405" s="36">
        <v>1603226.58</v>
      </c>
      <c r="C405" s="17">
        <v>5423</v>
      </c>
      <c r="D405" s="36">
        <v>32356.53</v>
      </c>
      <c r="E405" s="36">
        <v>2814.9799999999991</v>
      </c>
      <c r="F405" s="36">
        <v>2162.4899999999998</v>
      </c>
      <c r="G405" s="37">
        <f t="shared" si="1"/>
        <v>2.3286789569070137E-2</v>
      </c>
    </row>
    <row r="406" spans="1:7" ht="15.75" customHeight="1" x14ac:dyDescent="0.2">
      <c r="A406" s="35" t="s">
        <v>875</v>
      </c>
      <c r="B406" s="36">
        <v>4979225.7600000007</v>
      </c>
      <c r="C406" s="17">
        <v>11963</v>
      </c>
      <c r="D406" s="36">
        <v>109953.68999999999</v>
      </c>
      <c r="E406" s="36">
        <v>11540.98</v>
      </c>
      <c r="F406" s="36">
        <v>6773.079999999999</v>
      </c>
      <c r="G406" s="37">
        <f t="shared" si="1"/>
        <v>2.5760581299691856E-2</v>
      </c>
    </row>
    <row r="407" spans="1:7" ht="15.75" customHeight="1" x14ac:dyDescent="0.2">
      <c r="A407" s="35" t="s">
        <v>876</v>
      </c>
      <c r="B407" s="36">
        <v>902434.76</v>
      </c>
      <c r="C407" s="17">
        <v>3794</v>
      </c>
      <c r="D407" s="36">
        <v>15830.619999999999</v>
      </c>
      <c r="E407" s="36">
        <v>1408.32</v>
      </c>
      <c r="F407" s="36">
        <v>1209.3600000000001</v>
      </c>
      <c r="G407" s="37">
        <f t="shared" si="1"/>
        <v>2.1999999999999999E-2</v>
      </c>
    </row>
    <row r="408" spans="1:7" ht="15.75" customHeight="1" x14ac:dyDescent="0.2">
      <c r="A408" s="35" t="s">
        <v>877</v>
      </c>
      <c r="B408" s="36">
        <v>21510471.57</v>
      </c>
      <c r="C408" s="17">
        <v>64471</v>
      </c>
      <c r="D408" s="36">
        <v>464713.79</v>
      </c>
      <c r="E408" s="36">
        <v>77844.73</v>
      </c>
      <c r="F408" s="36">
        <v>29126.629999999997</v>
      </c>
      <c r="G408" s="37">
        <f t="shared" si="1"/>
        <v>2.65770626245736E-2</v>
      </c>
    </row>
    <row r="409" spans="1:7" ht="15.75" customHeight="1" x14ac:dyDescent="0.2">
      <c r="A409" s="35" t="s">
        <v>878</v>
      </c>
      <c r="B409" s="36">
        <v>9595430.5999999996</v>
      </c>
      <c r="C409" s="17">
        <v>57722</v>
      </c>
      <c r="D409" s="36">
        <v>170004.94</v>
      </c>
      <c r="E409" s="36">
        <v>19326.14000000001</v>
      </c>
      <c r="F409" s="36">
        <v>12763.170000000004</v>
      </c>
      <c r="G409" s="37">
        <f t="shared" si="1"/>
        <v>2.1999999999999999E-2</v>
      </c>
    </row>
    <row r="410" spans="1:7" ht="15.75" customHeight="1" x14ac:dyDescent="0.2">
      <c r="A410" s="35" t="s">
        <v>879</v>
      </c>
      <c r="B410" s="36">
        <v>6947567.5200000005</v>
      </c>
      <c r="C410" s="17">
        <v>5837</v>
      </c>
      <c r="D410" s="36">
        <v>165941.52999999997</v>
      </c>
      <c r="E410" s="36">
        <v>11561.91</v>
      </c>
      <c r="F410" s="36">
        <v>9657.1600000000017</v>
      </c>
      <c r="G410" s="37">
        <f t="shared" si="1"/>
        <v>2.6939011310249197E-2</v>
      </c>
    </row>
    <row r="411" spans="1:7" ht="15.75" customHeight="1" x14ac:dyDescent="0.2">
      <c r="A411" s="35" t="s">
        <v>880</v>
      </c>
      <c r="B411" s="36">
        <v>248682.83</v>
      </c>
      <c r="C411" s="17">
        <v>1629</v>
      </c>
      <c r="D411" s="36">
        <v>5032.3899999999994</v>
      </c>
      <c r="E411" s="36">
        <v>443.45</v>
      </c>
      <c r="F411" s="36">
        <v>331.05</v>
      </c>
      <c r="G411" s="37">
        <f t="shared" si="1"/>
        <v>2.3350586769500734E-2</v>
      </c>
    </row>
    <row r="412" spans="1:7" ht="15.75" customHeight="1" x14ac:dyDescent="0.2">
      <c r="A412" s="35" t="s">
        <v>881</v>
      </c>
      <c r="B412" s="36">
        <v>6910177.7199999997</v>
      </c>
      <c r="C412" s="17">
        <v>26354</v>
      </c>
      <c r="D412" s="36">
        <v>142768.79999999996</v>
      </c>
      <c r="E412" s="36">
        <v>13678.43</v>
      </c>
      <c r="F412" s="36">
        <v>9314.7599999999984</v>
      </c>
      <c r="G412" s="37">
        <f t="shared" si="1"/>
        <v>2.3988093608683623E-2</v>
      </c>
    </row>
    <row r="413" spans="1:7" ht="15.75" customHeight="1" x14ac:dyDescent="0.2">
      <c r="A413" s="35" t="s">
        <v>882</v>
      </c>
      <c r="B413" s="36">
        <v>312141.8</v>
      </c>
      <c r="C413" s="17">
        <v>1785</v>
      </c>
      <c r="D413" s="36">
        <v>6379.2800000000007</v>
      </c>
      <c r="E413" s="36">
        <v>313.07000000000005</v>
      </c>
      <c r="F413" s="36">
        <v>414.59</v>
      </c>
      <c r="G413" s="37">
        <f t="shared" si="1"/>
        <v>2.2768305943004111E-2</v>
      </c>
    </row>
    <row r="414" spans="1:7" ht="15.75" customHeight="1" x14ac:dyDescent="0.2">
      <c r="A414" s="35" t="s">
        <v>883</v>
      </c>
      <c r="B414" s="36">
        <v>174194.01</v>
      </c>
      <c r="C414" s="17">
        <v>780</v>
      </c>
      <c r="D414" s="36">
        <v>3141.72</v>
      </c>
      <c r="E414" s="36">
        <v>250.45</v>
      </c>
      <c r="F414" s="36">
        <v>231.57999999999998</v>
      </c>
      <c r="G414" s="37">
        <f t="shared" si="1"/>
        <v>2.1999999999999999E-2</v>
      </c>
    </row>
    <row r="415" spans="1:7" ht="15.75" customHeight="1" x14ac:dyDescent="0.2">
      <c r="A415" s="35" t="s">
        <v>884</v>
      </c>
      <c r="B415" s="36">
        <v>10743521.210000001</v>
      </c>
      <c r="C415" s="17">
        <v>23042</v>
      </c>
      <c r="D415" s="36">
        <v>234207.24</v>
      </c>
      <c r="E415" s="36">
        <v>17750.22</v>
      </c>
      <c r="F415" s="36">
        <v>14584.520000000002</v>
      </c>
      <c r="G415" s="37">
        <f t="shared" si="1"/>
        <v>2.4809554967127948E-2</v>
      </c>
    </row>
    <row r="416" spans="1:7" ht="15.75" customHeight="1" x14ac:dyDescent="0.2">
      <c r="A416" s="35" t="s">
        <v>885</v>
      </c>
      <c r="B416" s="36">
        <v>7731889.5800000001</v>
      </c>
      <c r="C416" s="17">
        <v>21738</v>
      </c>
      <c r="D416" s="36">
        <v>158980.24</v>
      </c>
      <c r="E416" s="36">
        <v>17905.829999999998</v>
      </c>
      <c r="F416" s="36">
        <v>10488.430000000002</v>
      </c>
      <c r="G416" s="37">
        <f t="shared" si="1"/>
        <v>2.4233985503967836E-2</v>
      </c>
    </row>
    <row r="417" spans="1:7" ht="15.75" customHeight="1" x14ac:dyDescent="0.2">
      <c r="A417" s="35" t="s">
        <v>886</v>
      </c>
      <c r="B417" s="36">
        <v>3045262.9499999997</v>
      </c>
      <c r="C417" s="17">
        <v>14231</v>
      </c>
      <c r="D417" s="36">
        <v>59246.090000000004</v>
      </c>
      <c r="E417" s="36">
        <v>5167.6900000000005</v>
      </c>
      <c r="F417" s="36">
        <v>4075.9400000000005</v>
      </c>
      <c r="G417" s="37">
        <f t="shared" si="1"/>
        <v>2.2490576716864469E-2</v>
      </c>
    </row>
    <row r="418" spans="1:7" ht="15.75" customHeight="1" x14ac:dyDescent="0.2">
      <c r="A418" s="35" t="s">
        <v>887</v>
      </c>
      <c r="B418" s="36">
        <v>2861663.1499999994</v>
      </c>
      <c r="C418" s="17">
        <v>14368</v>
      </c>
      <c r="D418" s="36">
        <v>55739.869999999981</v>
      </c>
      <c r="E418" s="36">
        <v>7720.3599999999988</v>
      </c>
      <c r="F418" s="36">
        <v>3813.5000000000005</v>
      </c>
      <c r="G418" s="37">
        <f t="shared" si="1"/>
        <v>2.3508612465446884E-2</v>
      </c>
    </row>
    <row r="419" spans="1:7" ht="15.75" customHeight="1" x14ac:dyDescent="0.2">
      <c r="A419" s="35" t="s">
        <v>888</v>
      </c>
      <c r="B419" s="36">
        <v>1495216.8599999999</v>
      </c>
      <c r="C419" s="17">
        <v>5571</v>
      </c>
      <c r="D419" s="36">
        <v>30835.339999999997</v>
      </c>
      <c r="E419" s="36">
        <v>2596.38</v>
      </c>
      <c r="F419" s="36">
        <v>2024.5500000000002</v>
      </c>
      <c r="G419" s="37">
        <f t="shared" si="1"/>
        <v>2.3713128809957372E-2</v>
      </c>
    </row>
    <row r="420" spans="1:7" ht="15.75" customHeight="1" x14ac:dyDescent="0.2">
      <c r="A420" s="35" t="s">
        <v>889</v>
      </c>
      <c r="B420" s="36">
        <v>3507918.6599999997</v>
      </c>
      <c r="C420" s="17">
        <v>9536</v>
      </c>
      <c r="D420" s="36">
        <v>79352.210000000006</v>
      </c>
      <c r="E420" s="36">
        <v>3700.89</v>
      </c>
      <c r="F420" s="36">
        <v>4775.2999999999993</v>
      </c>
      <c r="G420" s="37">
        <f t="shared" si="1"/>
        <v>2.5037182589632799E-2</v>
      </c>
    </row>
    <row r="421" spans="1:7" ht="15.75" customHeight="1" x14ac:dyDescent="0.2">
      <c r="A421" s="35" t="s">
        <v>890</v>
      </c>
      <c r="B421" s="36">
        <v>5020613.6499999994</v>
      </c>
      <c r="C421" s="17">
        <v>24043</v>
      </c>
      <c r="D421" s="36">
        <v>107361.05</v>
      </c>
      <c r="E421" s="36">
        <v>10149.320000000002</v>
      </c>
      <c r="F421" s="36">
        <v>6775.8200000000006</v>
      </c>
      <c r="G421" s="37">
        <f t="shared" si="1"/>
        <v>2.4755179080549253E-2</v>
      </c>
    </row>
    <row r="422" spans="1:7" ht="15.75" customHeight="1" x14ac:dyDescent="0.2">
      <c r="A422" s="35" t="s">
        <v>891</v>
      </c>
      <c r="B422" s="36">
        <v>128920.92</v>
      </c>
      <c r="C422" s="17">
        <v>1076</v>
      </c>
      <c r="D422" s="36">
        <v>2747.1000000000004</v>
      </c>
      <c r="E422" s="36">
        <v>343.75</v>
      </c>
      <c r="F422" s="36">
        <v>171.02999999999997</v>
      </c>
      <c r="G422" s="37">
        <f t="shared" si="1"/>
        <v>2.5301401820588931E-2</v>
      </c>
    </row>
    <row r="423" spans="1:7" ht="15.75" customHeight="1" x14ac:dyDescent="0.2">
      <c r="A423" s="35" t="s">
        <v>892</v>
      </c>
      <c r="B423" s="36">
        <v>332183.77</v>
      </c>
      <c r="C423" s="17">
        <v>1397</v>
      </c>
      <c r="D423" s="36">
        <v>5934.64</v>
      </c>
      <c r="E423" s="36">
        <v>748.71999999999991</v>
      </c>
      <c r="F423" s="36">
        <v>439.97</v>
      </c>
      <c r="G423" s="37">
        <f t="shared" si="1"/>
        <v>2.1999999999999999E-2</v>
      </c>
    </row>
    <row r="424" spans="1:7" ht="15.75" customHeight="1" x14ac:dyDescent="0.2">
      <c r="A424" s="35" t="s">
        <v>893</v>
      </c>
      <c r="B424" s="36">
        <v>6079987.4199999999</v>
      </c>
      <c r="C424" s="17">
        <v>20687</v>
      </c>
      <c r="D424" s="36">
        <v>108673.79999999999</v>
      </c>
      <c r="E424" s="36">
        <v>11475.530000000002</v>
      </c>
      <c r="F424" s="36">
        <v>8159.6399999999985</v>
      </c>
      <c r="G424" s="37">
        <f t="shared" si="1"/>
        <v>2.1999999999999999E-2</v>
      </c>
    </row>
    <row r="425" spans="1:7" ht="15.75" customHeight="1" x14ac:dyDescent="0.2">
      <c r="A425" s="35" t="s">
        <v>894</v>
      </c>
      <c r="B425" s="36">
        <v>921221.59000000008</v>
      </c>
      <c r="C425" s="17">
        <v>4185</v>
      </c>
      <c r="D425" s="36">
        <v>17631.57</v>
      </c>
      <c r="E425" s="36">
        <v>1134.8799999999999</v>
      </c>
      <c r="F425" s="36">
        <v>1236.33</v>
      </c>
      <c r="G425" s="37">
        <f t="shared" si="1"/>
        <v>2.1999999999999999E-2</v>
      </c>
    </row>
    <row r="426" spans="1:7" ht="15.75" customHeight="1" x14ac:dyDescent="0.2">
      <c r="A426" s="35" t="s">
        <v>895</v>
      </c>
      <c r="B426" s="36">
        <v>2059720.16</v>
      </c>
      <c r="C426" s="17">
        <v>5825</v>
      </c>
      <c r="D426" s="36">
        <v>44786.28</v>
      </c>
      <c r="E426" s="36">
        <v>3101.31</v>
      </c>
      <c r="F426" s="36">
        <v>2793.84</v>
      </c>
      <c r="G426" s="37">
        <f t="shared" si="1"/>
        <v>2.4605978513119953E-2</v>
      </c>
    </row>
    <row r="427" spans="1:7" ht="15.75" customHeight="1" x14ac:dyDescent="0.2">
      <c r="A427" s="35" t="s">
        <v>896</v>
      </c>
      <c r="B427" s="36">
        <v>16934999.229999997</v>
      </c>
      <c r="C427" s="17">
        <v>28212</v>
      </c>
      <c r="D427" s="36">
        <v>365103.00000000012</v>
      </c>
      <c r="E427" s="36">
        <v>60367.929999999986</v>
      </c>
      <c r="F427" s="36">
        <v>23180.579999999998</v>
      </c>
      <c r="G427" s="37">
        <f t="shared" si="1"/>
        <v>2.6492561582478456E-2</v>
      </c>
    </row>
    <row r="428" spans="1:7" ht="15.75" customHeight="1" x14ac:dyDescent="0.2">
      <c r="A428" s="35" t="s">
        <v>897</v>
      </c>
      <c r="B428" s="36">
        <v>4546858.830000001</v>
      </c>
      <c r="C428" s="17">
        <v>18867</v>
      </c>
      <c r="D428" s="36">
        <v>88297.74</v>
      </c>
      <c r="E428" s="36">
        <v>6537.25</v>
      </c>
      <c r="F428" s="36">
        <v>6104.06</v>
      </c>
      <c r="G428" s="37">
        <f t="shared" si="1"/>
        <v>2.219973255690456E-2</v>
      </c>
    </row>
    <row r="429" spans="1:7" ht="15.75" customHeight="1" x14ac:dyDescent="0.2">
      <c r="A429" s="35" t="s">
        <v>898</v>
      </c>
      <c r="B429" s="36">
        <v>230347.05</v>
      </c>
      <c r="C429" s="17">
        <v>874</v>
      </c>
      <c r="D429" s="36">
        <v>4882.2700000000004</v>
      </c>
      <c r="E429" s="36">
        <v>445.9</v>
      </c>
      <c r="F429" s="36">
        <v>312.75</v>
      </c>
      <c r="G429" s="37">
        <f t="shared" si="1"/>
        <v>2.4488787679286538E-2</v>
      </c>
    </row>
    <row r="430" spans="1:7" ht="15.75" customHeight="1" x14ac:dyDescent="0.2">
      <c r="A430" s="35" t="s">
        <v>899</v>
      </c>
      <c r="B430" s="36">
        <v>305717.94999999995</v>
      </c>
      <c r="C430" s="17">
        <v>1873</v>
      </c>
      <c r="D430" s="36">
        <v>6275.03</v>
      </c>
      <c r="E430" s="36">
        <v>712.1</v>
      </c>
      <c r="F430" s="36">
        <v>409.40000000000003</v>
      </c>
      <c r="G430" s="37">
        <f t="shared" si="1"/>
        <v>2.4193967020909309E-2</v>
      </c>
    </row>
    <row r="431" spans="1:7" ht="15.75" customHeight="1" x14ac:dyDescent="0.2">
      <c r="A431" s="35" t="s">
        <v>900</v>
      </c>
      <c r="B431" s="36">
        <v>3546107.7</v>
      </c>
      <c r="C431" s="17">
        <v>16122</v>
      </c>
      <c r="D431" s="36">
        <v>74352.160000000018</v>
      </c>
      <c r="E431" s="36">
        <v>6420.2100000000009</v>
      </c>
      <c r="F431" s="36">
        <v>4765.4699999999993</v>
      </c>
      <c r="G431" s="37">
        <f t="shared" si="1"/>
        <v>2.4121613678005329E-2</v>
      </c>
    </row>
    <row r="432" spans="1:7" ht="15.75" customHeight="1" x14ac:dyDescent="0.2">
      <c r="A432" s="35" t="s">
        <v>901</v>
      </c>
      <c r="B432" s="36">
        <v>696422.3600000001</v>
      </c>
      <c r="C432" s="17">
        <v>2200</v>
      </c>
      <c r="D432" s="36">
        <v>12302.130000000001</v>
      </c>
      <c r="E432" s="36">
        <v>699.31999999999994</v>
      </c>
      <c r="F432" s="36">
        <v>931.11</v>
      </c>
      <c r="G432" s="37">
        <f t="shared" si="1"/>
        <v>2.1999999999999999E-2</v>
      </c>
    </row>
    <row r="433" spans="1:7" ht="15.75" customHeight="1" x14ac:dyDescent="0.2">
      <c r="A433" s="35" t="s">
        <v>902</v>
      </c>
      <c r="B433" s="36">
        <v>944698.73</v>
      </c>
      <c r="C433" s="17">
        <v>1403</v>
      </c>
      <c r="D433" s="36">
        <v>20594.870000000003</v>
      </c>
      <c r="E433" s="36">
        <v>776.39</v>
      </c>
      <c r="F433" s="36">
        <v>1293.6399999999999</v>
      </c>
      <c r="G433" s="37">
        <f t="shared" si="1"/>
        <v>2.3991669809908606E-2</v>
      </c>
    </row>
    <row r="434" spans="1:7" ht="15.75" customHeight="1" x14ac:dyDescent="0.2">
      <c r="A434" s="35" t="s">
        <v>903</v>
      </c>
      <c r="B434" s="36">
        <v>5121499.0199999996</v>
      </c>
      <c r="C434" s="17">
        <v>18281</v>
      </c>
      <c r="D434" s="36">
        <v>102518.62999999999</v>
      </c>
      <c r="E434" s="36">
        <v>5723.2</v>
      </c>
      <c r="F434" s="36">
        <v>6900.2099999999991</v>
      </c>
      <c r="G434" s="37">
        <f t="shared" si="1"/>
        <v>2.2482097438729958E-2</v>
      </c>
    </row>
    <row r="435" spans="1:7" ht="15.75" customHeight="1" x14ac:dyDescent="0.2">
      <c r="A435" s="35" t="s">
        <v>904</v>
      </c>
      <c r="B435" s="36">
        <v>16809062.140000001</v>
      </c>
      <c r="C435" s="17">
        <v>70611</v>
      </c>
      <c r="D435" s="36">
        <v>330163.61000000016</v>
      </c>
      <c r="E435" s="36">
        <v>36507.359999999993</v>
      </c>
      <c r="F435" s="36">
        <v>22590.500000000004</v>
      </c>
      <c r="G435" s="37">
        <f t="shared" si="1"/>
        <v>2.3157833956344701E-2</v>
      </c>
    </row>
    <row r="436" spans="1:7" ht="15.75" customHeight="1" x14ac:dyDescent="0.2">
      <c r="A436" s="35" t="s">
        <v>905</v>
      </c>
      <c r="B436" s="36">
        <v>293647.38</v>
      </c>
      <c r="C436" s="17">
        <v>1296</v>
      </c>
      <c r="D436" s="36">
        <v>6564.09</v>
      </c>
      <c r="E436" s="36">
        <v>224.26</v>
      </c>
      <c r="F436" s="36">
        <v>398.43</v>
      </c>
      <c r="G436" s="37">
        <f t="shared" si="1"/>
        <v>2.4474183968540772E-2</v>
      </c>
    </row>
    <row r="437" spans="1:7" ht="15.75" customHeight="1" x14ac:dyDescent="0.2">
      <c r="A437" s="35" t="s">
        <v>906</v>
      </c>
      <c r="B437" s="36">
        <v>3046621.13</v>
      </c>
      <c r="C437" s="17">
        <v>11130</v>
      </c>
      <c r="D437" s="36">
        <v>63263.71</v>
      </c>
      <c r="E437" s="36">
        <v>5246.4500000000007</v>
      </c>
      <c r="F437" s="36">
        <v>4107.7</v>
      </c>
      <c r="G437" s="37">
        <f t="shared" si="1"/>
        <v>2.3835540062705468E-2</v>
      </c>
    </row>
    <row r="438" spans="1:7" ht="15.75" customHeight="1" x14ac:dyDescent="0.2">
      <c r="A438" s="35" t="s">
        <v>907</v>
      </c>
      <c r="B438" s="36">
        <v>424648.47</v>
      </c>
      <c r="C438" s="17">
        <v>1488</v>
      </c>
      <c r="D438" s="36">
        <v>8533.76</v>
      </c>
      <c r="E438" s="36">
        <v>631.08000000000004</v>
      </c>
      <c r="F438" s="36">
        <v>570.11</v>
      </c>
      <c r="G438" s="37">
        <f t="shared" si="1"/>
        <v>2.2924726421362125E-2</v>
      </c>
    </row>
    <row r="439" spans="1:7" ht="15.75" customHeight="1" x14ac:dyDescent="0.2">
      <c r="A439" s="35" t="s">
        <v>908</v>
      </c>
      <c r="B439" s="36">
        <v>2998187.03</v>
      </c>
      <c r="C439" s="17">
        <v>11644</v>
      </c>
      <c r="D439" s="36">
        <v>65605.17</v>
      </c>
      <c r="E439" s="36">
        <v>5801.71</v>
      </c>
      <c r="F439" s="36">
        <v>4047.3799999999997</v>
      </c>
      <c r="G439" s="37">
        <f t="shared" si="1"/>
        <v>2.5166628780993697E-2</v>
      </c>
    </row>
    <row r="440" spans="1:7" ht="15.75" customHeight="1" x14ac:dyDescent="0.2">
      <c r="A440" s="35" t="s">
        <v>909</v>
      </c>
      <c r="B440" s="36">
        <v>585310.93000000005</v>
      </c>
      <c r="C440" s="17">
        <v>3993</v>
      </c>
      <c r="D440" s="36">
        <v>12174.54</v>
      </c>
      <c r="E440" s="36">
        <v>768.58</v>
      </c>
      <c r="F440" s="36">
        <v>787.1099999999999</v>
      </c>
      <c r="G440" s="37">
        <f t="shared" si="1"/>
        <v>2.345801059959704E-2</v>
      </c>
    </row>
    <row r="441" spans="1:7" ht="15.75" customHeight="1" x14ac:dyDescent="0.2">
      <c r="A441" s="35" t="s">
        <v>910</v>
      </c>
      <c r="B441" s="36">
        <v>453592.63</v>
      </c>
      <c r="C441" s="17">
        <v>1316</v>
      </c>
      <c r="D441" s="36">
        <v>10691.02</v>
      </c>
      <c r="E441" s="36">
        <v>617.43000000000006</v>
      </c>
      <c r="F441" s="36">
        <v>623.16</v>
      </c>
      <c r="G441" s="37">
        <f t="shared" si="1"/>
        <v>2.6304682243183716E-2</v>
      </c>
    </row>
    <row r="442" spans="1:7" ht="15.75" customHeight="1" x14ac:dyDescent="0.2">
      <c r="A442" s="35" t="s">
        <v>911</v>
      </c>
      <c r="B442" s="36">
        <v>9261840.9499999993</v>
      </c>
      <c r="C442" s="17">
        <v>31550</v>
      </c>
      <c r="D442" s="36">
        <v>191373.82</v>
      </c>
      <c r="E442" s="36">
        <v>21761.850000000017</v>
      </c>
      <c r="F442" s="36">
        <v>12531.74</v>
      </c>
      <c r="G442" s="37">
        <f t="shared" si="1"/>
        <v>2.4365286687416072E-2</v>
      </c>
    </row>
    <row r="443" spans="1:7" ht="15.75" customHeight="1" x14ac:dyDescent="0.2">
      <c r="A443" s="35" t="s">
        <v>912</v>
      </c>
      <c r="B443" s="36">
        <v>90498.18</v>
      </c>
      <c r="C443" s="17">
        <v>141</v>
      </c>
      <c r="D443" s="36">
        <v>1888.88</v>
      </c>
      <c r="E443" s="36">
        <v>74.430000000000007</v>
      </c>
      <c r="F443" s="36">
        <v>126.58</v>
      </c>
      <c r="G443" s="37">
        <f t="shared" si="1"/>
        <v>2.3093171597484065E-2</v>
      </c>
    </row>
    <row r="444" spans="1:7" ht="15.75" customHeight="1" x14ac:dyDescent="0.2">
      <c r="A444" s="35" t="s">
        <v>913</v>
      </c>
      <c r="B444" s="36">
        <v>1179641.3</v>
      </c>
      <c r="C444" s="17">
        <v>3316</v>
      </c>
      <c r="D444" s="36">
        <v>27612.59</v>
      </c>
      <c r="E444" s="36">
        <v>706.51</v>
      </c>
      <c r="F444" s="36">
        <v>1615.14</v>
      </c>
      <c r="G444" s="37">
        <f t="shared" si="1"/>
        <v>2.537571378689437E-2</v>
      </c>
    </row>
    <row r="445" spans="1:7" ht="15.75" customHeight="1" x14ac:dyDescent="0.2">
      <c r="A445" s="35" t="s">
        <v>914</v>
      </c>
      <c r="B445" s="36">
        <v>406975.87</v>
      </c>
      <c r="C445" s="17">
        <v>2563</v>
      </c>
      <c r="D445" s="36">
        <v>9387.26</v>
      </c>
      <c r="E445" s="36">
        <v>417.84000000000003</v>
      </c>
      <c r="F445" s="36">
        <v>549.54999999999995</v>
      </c>
      <c r="G445" s="37">
        <f t="shared" si="1"/>
        <v>2.5442908937082682E-2</v>
      </c>
    </row>
    <row r="446" spans="1:7" ht="15.75" customHeight="1" x14ac:dyDescent="0.2">
      <c r="A446" s="35" t="s">
        <v>915</v>
      </c>
      <c r="B446" s="36">
        <v>2916619.66</v>
      </c>
      <c r="C446" s="17">
        <v>4439</v>
      </c>
      <c r="D446" s="36">
        <v>66305.789999999994</v>
      </c>
      <c r="E446" s="36">
        <v>5149.03</v>
      </c>
      <c r="F446" s="36">
        <v>4028.9</v>
      </c>
      <c r="G446" s="37">
        <f t="shared" si="1"/>
        <v>2.5880549677156049E-2</v>
      </c>
    </row>
    <row r="447" spans="1:7" ht="15.75" customHeight="1" x14ac:dyDescent="0.2">
      <c r="A447" s="35" t="s">
        <v>916</v>
      </c>
      <c r="B447" s="36">
        <v>691682.31</v>
      </c>
      <c r="C447" s="17">
        <v>2525</v>
      </c>
      <c r="D447" s="36">
        <v>14222.99</v>
      </c>
      <c r="E447" s="36">
        <v>1972.33</v>
      </c>
      <c r="F447" s="36">
        <v>931.41000000000008</v>
      </c>
      <c r="G447" s="37">
        <f t="shared" si="1"/>
        <v>2.4760977333654809E-2</v>
      </c>
    </row>
    <row r="448" spans="1:7" ht="15.75" customHeight="1" x14ac:dyDescent="0.2">
      <c r="A448" s="35" t="s">
        <v>917</v>
      </c>
      <c r="B448" s="36">
        <v>432944.54</v>
      </c>
      <c r="C448" s="17">
        <v>1861</v>
      </c>
      <c r="D448" s="36">
        <v>9603.65</v>
      </c>
      <c r="E448" s="36">
        <v>921.94</v>
      </c>
      <c r="F448" s="36">
        <v>585.81999999999994</v>
      </c>
      <c r="G448" s="37">
        <f t="shared" si="1"/>
        <v>2.5664742186146984E-2</v>
      </c>
    </row>
    <row r="449" spans="1:7" ht="15.75" customHeight="1" x14ac:dyDescent="0.2">
      <c r="A449" s="35" t="s">
        <v>918</v>
      </c>
      <c r="B449" s="36">
        <v>3566548.3999999994</v>
      </c>
      <c r="C449" s="17">
        <v>14312</v>
      </c>
      <c r="D449" s="36">
        <v>80393.009999999995</v>
      </c>
      <c r="E449" s="36">
        <v>2197.3200000000002</v>
      </c>
      <c r="F449" s="36">
        <v>4845.1600000000008</v>
      </c>
      <c r="G449" s="37">
        <f t="shared" si="1"/>
        <v>2.4515436268858715E-2</v>
      </c>
    </row>
    <row r="450" spans="1:7" ht="15.75" customHeight="1" x14ac:dyDescent="0.2">
      <c r="A450" s="35" t="s">
        <v>919</v>
      </c>
      <c r="B450" s="36">
        <v>959298.54000000015</v>
      </c>
      <c r="C450" s="17">
        <v>3814</v>
      </c>
      <c r="D450" s="36">
        <v>21334.26</v>
      </c>
      <c r="E450" s="36">
        <v>705.28</v>
      </c>
      <c r="F450" s="36">
        <v>1310.42</v>
      </c>
      <c r="G450" s="37">
        <f t="shared" si="1"/>
        <v>2.4340660416307936E-2</v>
      </c>
    </row>
    <row r="451" spans="1:7" ht="15.75" customHeight="1" x14ac:dyDescent="0.2">
      <c r="A451" s="35" t="s">
        <v>920</v>
      </c>
      <c r="B451" s="36">
        <v>546718.88</v>
      </c>
      <c r="C451" s="17">
        <v>2282</v>
      </c>
      <c r="D451" s="36">
        <v>12068.64</v>
      </c>
      <c r="E451" s="36">
        <v>528.91000000000008</v>
      </c>
      <c r="F451" s="36">
        <v>741.07999999999993</v>
      </c>
      <c r="G451" s="37">
        <f t="shared" si="1"/>
        <v>2.4397602658243665E-2</v>
      </c>
    </row>
    <row r="452" spans="1:7" ht="15.75" customHeight="1" x14ac:dyDescent="0.2">
      <c r="A452" s="35" t="s">
        <v>921</v>
      </c>
      <c r="B452" s="36">
        <v>903880.54</v>
      </c>
      <c r="C452" s="17">
        <v>3415</v>
      </c>
      <c r="D452" s="36">
        <v>20026.46</v>
      </c>
      <c r="E452" s="36">
        <v>901.16</v>
      </c>
      <c r="F452" s="36">
        <v>1225.8499999999999</v>
      </c>
      <c r="G452" s="37">
        <f t="shared" si="1"/>
        <v>2.4509289689984913E-2</v>
      </c>
    </row>
    <row r="453" spans="1:7" ht="15.75" customHeight="1" x14ac:dyDescent="0.2">
      <c r="A453" s="35" t="s">
        <v>922</v>
      </c>
      <c r="B453" s="36">
        <v>762008.21</v>
      </c>
      <c r="C453" s="17">
        <v>3226</v>
      </c>
      <c r="D453" s="36">
        <v>16337.970000000001</v>
      </c>
      <c r="E453" s="36">
        <v>1727</v>
      </c>
      <c r="F453" s="36">
        <v>1029.2</v>
      </c>
      <c r="G453" s="37">
        <f t="shared" si="1"/>
        <v>2.505769590067803E-2</v>
      </c>
    </row>
    <row r="454" spans="1:7" ht="15.75" customHeight="1" x14ac:dyDescent="0.2">
      <c r="A454" s="35" t="s">
        <v>923</v>
      </c>
      <c r="B454" s="36">
        <v>37001695.399999999</v>
      </c>
      <c r="C454" s="17">
        <v>60219</v>
      </c>
      <c r="D454" s="36">
        <v>791927.88</v>
      </c>
      <c r="E454" s="36">
        <v>63846.86</v>
      </c>
      <c r="F454" s="36">
        <v>50671.67</v>
      </c>
      <c r="G454" s="37">
        <f t="shared" si="1"/>
        <v>2.4497429109694258E-2</v>
      </c>
    </row>
    <row r="455" spans="1:7" ht="15.75" customHeight="1" x14ac:dyDescent="0.2">
      <c r="A455" s="35" t="s">
        <v>924</v>
      </c>
      <c r="B455" s="36">
        <v>0</v>
      </c>
      <c r="C455" s="17">
        <v>0</v>
      </c>
      <c r="D455" s="36">
        <v>0</v>
      </c>
      <c r="E455" s="36">
        <v>0</v>
      </c>
      <c r="F455" s="36">
        <v>0</v>
      </c>
      <c r="G455" s="37">
        <f t="shared" si="1"/>
        <v>2.1999999999999999E-2</v>
      </c>
    </row>
    <row r="456" spans="1:7" ht="15.75" customHeight="1" x14ac:dyDescent="0.2">
      <c r="A456" s="35" t="s">
        <v>925</v>
      </c>
      <c r="B456" s="36">
        <v>0</v>
      </c>
      <c r="C456" s="17">
        <v>0</v>
      </c>
      <c r="D456" s="36">
        <v>0</v>
      </c>
      <c r="E456" s="36">
        <v>0</v>
      </c>
      <c r="F456" s="36">
        <v>0</v>
      </c>
      <c r="G456" s="37">
        <f t="shared" si="1"/>
        <v>2.1999999999999999E-2</v>
      </c>
    </row>
    <row r="457" spans="1:7" ht="15.75" customHeight="1" x14ac:dyDescent="0.2">
      <c r="A457" s="35" t="s">
        <v>926</v>
      </c>
      <c r="B457" s="36">
        <v>467784.68999999994</v>
      </c>
      <c r="C457" s="17">
        <v>3350</v>
      </c>
      <c r="D457" s="36">
        <v>9934.1500000000015</v>
      </c>
      <c r="E457" s="36">
        <v>523.26</v>
      </c>
      <c r="F457" s="36">
        <v>626.12</v>
      </c>
      <c r="G457" s="37">
        <f t="shared" si="1"/>
        <v>2.3693657011305786E-2</v>
      </c>
    </row>
    <row r="458" spans="1:7" ht="15.75" customHeight="1" x14ac:dyDescent="0.2">
      <c r="A458" s="35" t="s">
        <v>927</v>
      </c>
      <c r="B458" s="36">
        <v>0</v>
      </c>
      <c r="C458" s="17">
        <v>0</v>
      </c>
      <c r="D458" s="36">
        <v>0</v>
      </c>
      <c r="E458" s="36">
        <v>0</v>
      </c>
      <c r="F458" s="36">
        <v>0</v>
      </c>
      <c r="G458" s="37">
        <f t="shared" si="1"/>
        <v>2.1999999999999999E-2</v>
      </c>
    </row>
    <row r="459" spans="1:7" ht="15.75" customHeight="1" x14ac:dyDescent="0.2">
      <c r="A459" s="35" t="s">
        <v>928</v>
      </c>
      <c r="B459" s="36">
        <v>209459.76</v>
      </c>
      <c r="C459" s="17">
        <v>1001</v>
      </c>
      <c r="D459" s="36">
        <v>4573.9799999999996</v>
      </c>
      <c r="E459" s="36">
        <v>112.44</v>
      </c>
      <c r="F459" s="36">
        <v>282.25</v>
      </c>
      <c r="G459" s="37">
        <f t="shared" si="1"/>
        <v>2.3721358221741488E-2</v>
      </c>
    </row>
    <row r="460" spans="1:7" ht="15.75" customHeight="1" x14ac:dyDescent="0.2">
      <c r="A460" s="35" t="s">
        <v>929</v>
      </c>
      <c r="B460" s="36">
        <v>737568.54</v>
      </c>
      <c r="C460" s="17">
        <v>3213</v>
      </c>
      <c r="D460" s="36">
        <v>14804.04</v>
      </c>
      <c r="E460" s="36">
        <v>836.8</v>
      </c>
      <c r="F460" s="36">
        <v>992.88000000000011</v>
      </c>
      <c r="G460" s="37">
        <f t="shared" si="1"/>
        <v>2.2552100717310963E-2</v>
      </c>
    </row>
    <row r="461" spans="1:7" ht="15.75" customHeight="1" x14ac:dyDescent="0.2">
      <c r="A461" s="35" t="s">
        <v>930</v>
      </c>
      <c r="B461" s="36">
        <v>790860.16</v>
      </c>
      <c r="C461" s="17">
        <v>3936</v>
      </c>
      <c r="D461" s="36">
        <v>18197.12</v>
      </c>
      <c r="E461" s="36">
        <v>634.74</v>
      </c>
      <c r="F461" s="36">
        <v>1070.6399999999999</v>
      </c>
      <c r="G461" s="37">
        <f t="shared" si="1"/>
        <v>2.5165637373868979E-2</v>
      </c>
    </row>
    <row r="462" spans="1:7" ht="15.75" customHeight="1" x14ac:dyDescent="0.2">
      <c r="A462" s="35" t="s">
        <v>931</v>
      </c>
      <c r="B462" s="36">
        <v>878384.29</v>
      </c>
      <c r="C462" s="17">
        <v>4518</v>
      </c>
      <c r="D462" s="36">
        <v>18404.079999999998</v>
      </c>
      <c r="E462" s="36">
        <v>900.57999999999993</v>
      </c>
      <c r="F462" s="36">
        <v>1177.26</v>
      </c>
      <c r="G462" s="37">
        <f t="shared" si="1"/>
        <v>2.3317721221994981E-2</v>
      </c>
    </row>
    <row r="463" spans="1:7" ht="15.75" customHeight="1" x14ac:dyDescent="0.2">
      <c r="A463" s="35" t="s">
        <v>932</v>
      </c>
      <c r="B463" s="36">
        <v>120250.26</v>
      </c>
      <c r="C463" s="17">
        <v>768</v>
      </c>
      <c r="D463" s="36">
        <v>2480.5</v>
      </c>
      <c r="E463" s="36">
        <v>203.68</v>
      </c>
      <c r="F463" s="36">
        <v>160.91</v>
      </c>
      <c r="G463" s="37">
        <f t="shared" si="1"/>
        <v>2.3659740943595464E-2</v>
      </c>
    </row>
    <row r="464" spans="1:7" ht="15.75" customHeight="1" x14ac:dyDescent="0.2">
      <c r="A464" s="35" t="s">
        <v>933</v>
      </c>
      <c r="B464" s="36">
        <v>198721.4</v>
      </c>
      <c r="C464" s="17">
        <v>1541</v>
      </c>
      <c r="D464" s="36">
        <v>3785.88</v>
      </c>
      <c r="E464" s="36">
        <v>264.39</v>
      </c>
      <c r="F464" s="36">
        <v>264.08000000000004</v>
      </c>
      <c r="G464" s="37">
        <f t="shared" si="1"/>
        <v>2.1999999999999999E-2</v>
      </c>
    </row>
    <row r="465" spans="1:7" ht="15.75" customHeight="1" x14ac:dyDescent="0.2">
      <c r="A465" s="35" t="s">
        <v>934</v>
      </c>
      <c r="B465" s="36">
        <v>109953.48000000001</v>
      </c>
      <c r="C465" s="17">
        <v>1070</v>
      </c>
      <c r="D465" s="36">
        <v>1577.99</v>
      </c>
      <c r="E465" s="36">
        <v>126.47999999999999</v>
      </c>
      <c r="F465" s="36">
        <v>145.63999999999999</v>
      </c>
      <c r="G465" s="37">
        <f t="shared" si="1"/>
        <v>2.1999999999999999E-2</v>
      </c>
    </row>
    <row r="466" spans="1:7" ht="15.75" customHeight="1" x14ac:dyDescent="0.2">
      <c r="A466" s="35" t="s">
        <v>935</v>
      </c>
      <c r="B466" s="36">
        <v>73832.84</v>
      </c>
      <c r="C466" s="17">
        <v>403</v>
      </c>
      <c r="D466" s="36">
        <v>864.68000000000006</v>
      </c>
      <c r="E466" s="36">
        <v>105.72</v>
      </c>
      <c r="F466" s="36">
        <v>97.55</v>
      </c>
      <c r="G466" s="37">
        <f t="shared" si="1"/>
        <v>2.1999999999999999E-2</v>
      </c>
    </row>
    <row r="467" spans="1:7" ht="15.75" customHeight="1" x14ac:dyDescent="0.2">
      <c r="A467" s="35" t="s">
        <v>936</v>
      </c>
      <c r="B467" s="36">
        <v>2362188.5099999998</v>
      </c>
      <c r="C467" s="17">
        <v>14097</v>
      </c>
      <c r="D467" s="36">
        <v>46729.340000000011</v>
      </c>
      <c r="E467" s="36">
        <v>4804.6899999999996</v>
      </c>
      <c r="F467" s="36">
        <v>3141.06</v>
      </c>
      <c r="G467" s="37">
        <f t="shared" si="1"/>
        <v>2.3145946976094647E-2</v>
      </c>
    </row>
    <row r="468" spans="1:7" ht="15.75" customHeight="1" x14ac:dyDescent="0.2">
      <c r="A468" s="35" t="s">
        <v>937</v>
      </c>
      <c r="B468" s="36">
        <v>140081.42000000001</v>
      </c>
      <c r="C468" s="17">
        <v>907</v>
      </c>
      <c r="D468" s="36">
        <v>1800.2600000000002</v>
      </c>
      <c r="E468" s="36">
        <v>170.59</v>
      </c>
      <c r="F468" s="36">
        <v>184.1</v>
      </c>
      <c r="G468" s="37">
        <f t="shared" si="1"/>
        <v>2.1999999999999999E-2</v>
      </c>
    </row>
    <row r="469" spans="1:7" ht="15.75" customHeight="1" x14ac:dyDescent="0.2">
      <c r="A469" s="35" t="s">
        <v>938</v>
      </c>
      <c r="B469" s="36">
        <v>141488.87</v>
      </c>
      <c r="C469" s="17">
        <v>742</v>
      </c>
      <c r="D469" s="36">
        <v>2266.39</v>
      </c>
      <c r="E469" s="36">
        <v>248.03</v>
      </c>
      <c r="F469" s="36">
        <v>186.79</v>
      </c>
      <c r="G469" s="37">
        <f t="shared" si="1"/>
        <v>2.1999999999999999E-2</v>
      </c>
    </row>
    <row r="470" spans="1:7" ht="15.75" customHeight="1" x14ac:dyDescent="0.2">
      <c r="A470" s="35" t="s">
        <v>939</v>
      </c>
      <c r="B470" s="36">
        <v>1673784.36</v>
      </c>
      <c r="C470" s="17">
        <v>10260</v>
      </c>
      <c r="D470" s="36">
        <v>27067.859999999993</v>
      </c>
      <c r="E470" s="36">
        <v>3494.1299999999997</v>
      </c>
      <c r="F470" s="36">
        <v>2207.0700000000002</v>
      </c>
      <c r="G470" s="37">
        <f t="shared" si="1"/>
        <v>2.1999999999999999E-2</v>
      </c>
    </row>
    <row r="471" spans="1:7" ht="15.75" customHeight="1" x14ac:dyDescent="0.2">
      <c r="A471" s="35" t="s">
        <v>940</v>
      </c>
      <c r="B471" s="36">
        <v>1060011.27</v>
      </c>
      <c r="C471" s="17">
        <v>8543</v>
      </c>
      <c r="D471" s="36">
        <v>15507.789999999997</v>
      </c>
      <c r="E471" s="36">
        <v>1529.0399999999997</v>
      </c>
      <c r="F471" s="36">
        <v>1390.3799999999997</v>
      </c>
      <c r="G471" s="37">
        <f t="shared" si="1"/>
        <v>2.1999999999999999E-2</v>
      </c>
    </row>
    <row r="472" spans="1:7" ht="15.75" customHeight="1" x14ac:dyDescent="0.2">
      <c r="A472" s="35" t="s">
        <v>941</v>
      </c>
      <c r="B472" s="36">
        <v>228935.80000000002</v>
      </c>
      <c r="C472" s="17">
        <v>1465</v>
      </c>
      <c r="D472" s="36">
        <v>4391.4699999999993</v>
      </c>
      <c r="E472" s="36">
        <v>231.15</v>
      </c>
      <c r="F472" s="36">
        <v>305.39999999999998</v>
      </c>
      <c r="G472" s="37">
        <f t="shared" si="1"/>
        <v>2.1999999999999999E-2</v>
      </c>
    </row>
    <row r="473" spans="1:7" ht="15.75" customHeight="1" x14ac:dyDescent="0.2">
      <c r="A473" s="35" t="s">
        <v>942</v>
      </c>
      <c r="B473" s="36">
        <v>244418.95999999996</v>
      </c>
      <c r="C473" s="17">
        <v>1965</v>
      </c>
      <c r="D473" s="36">
        <v>4076.5400000000004</v>
      </c>
      <c r="E473" s="36">
        <v>526.70000000000005</v>
      </c>
      <c r="F473" s="36">
        <v>323.54000000000008</v>
      </c>
      <c r="G473" s="37">
        <f t="shared" si="1"/>
        <v>2.1999999999999999E-2</v>
      </c>
    </row>
    <row r="474" spans="1:7" ht="15.75" customHeight="1" x14ac:dyDescent="0.2">
      <c r="A474" s="35" t="s">
        <v>943</v>
      </c>
      <c r="B474" s="36">
        <v>69280.259999999995</v>
      </c>
      <c r="C474" s="17">
        <v>416</v>
      </c>
      <c r="D474" s="36">
        <v>1283.3400000000001</v>
      </c>
      <c r="E474" s="36">
        <v>86.08</v>
      </c>
      <c r="F474" s="36">
        <v>93.17</v>
      </c>
      <c r="G474" s="37">
        <f t="shared" si="1"/>
        <v>2.1999999999999999E-2</v>
      </c>
    </row>
    <row r="475" spans="1:7" ht="15.75" customHeight="1" x14ac:dyDescent="0.2">
      <c r="A475" s="35" t="s">
        <v>944</v>
      </c>
      <c r="B475" s="36">
        <v>92971.54</v>
      </c>
      <c r="C475" s="17">
        <v>551</v>
      </c>
      <c r="D475" s="36">
        <v>1821.25</v>
      </c>
      <c r="E475" s="36">
        <v>103.52000000000001</v>
      </c>
      <c r="F475" s="36">
        <v>123.11</v>
      </c>
      <c r="G475" s="37">
        <f t="shared" si="1"/>
        <v>2.202695577592885E-2</v>
      </c>
    </row>
    <row r="476" spans="1:7" ht="15.75" customHeight="1" x14ac:dyDescent="0.2">
      <c r="A476" s="35" t="s">
        <v>945</v>
      </c>
      <c r="B476" s="36">
        <v>138071.1</v>
      </c>
      <c r="C476" s="17">
        <v>953</v>
      </c>
      <c r="D476" s="36">
        <v>2283.9299999999998</v>
      </c>
      <c r="E476" s="36">
        <v>210.64</v>
      </c>
      <c r="F476" s="36">
        <v>182.57999999999998</v>
      </c>
      <c r="G476" s="37">
        <f t="shared" si="1"/>
        <v>2.1999999999999999E-2</v>
      </c>
    </row>
    <row r="477" spans="1:7" ht="15.75" customHeight="1" x14ac:dyDescent="0.2">
      <c r="A477" s="35" t="s">
        <v>946</v>
      </c>
      <c r="B477" s="36">
        <v>255586.25000000003</v>
      </c>
      <c r="C477" s="17">
        <v>2585</v>
      </c>
      <c r="D477" s="36">
        <v>4219.3200000000006</v>
      </c>
      <c r="E477" s="36">
        <v>456.73999999999995</v>
      </c>
      <c r="F477" s="36">
        <v>336.74</v>
      </c>
      <c r="G477" s="37">
        <f t="shared" si="1"/>
        <v>2.1999999999999999E-2</v>
      </c>
    </row>
    <row r="478" spans="1:7" ht="15.75" customHeight="1" x14ac:dyDescent="0.2">
      <c r="A478" s="35" t="s">
        <v>947</v>
      </c>
      <c r="B478" s="36">
        <v>435563.91000000003</v>
      </c>
      <c r="C478" s="17">
        <v>3570</v>
      </c>
      <c r="D478" s="36">
        <v>5974.880000000001</v>
      </c>
      <c r="E478" s="36">
        <v>883.86000000000013</v>
      </c>
      <c r="F478" s="36">
        <v>572.36999999999989</v>
      </c>
      <c r="G478" s="37">
        <f t="shared" si="1"/>
        <v>2.1999999999999999E-2</v>
      </c>
    </row>
    <row r="479" spans="1:7" ht="15.75" customHeight="1" x14ac:dyDescent="0.2">
      <c r="A479" s="35" t="s">
        <v>948</v>
      </c>
      <c r="B479" s="36">
        <v>189223.99000000002</v>
      </c>
      <c r="C479" s="17">
        <v>1414</v>
      </c>
      <c r="D479" s="36">
        <v>3441.74</v>
      </c>
      <c r="E479" s="36">
        <v>479.11000000000007</v>
      </c>
      <c r="F479" s="36">
        <v>249.27</v>
      </c>
      <c r="G479" s="37">
        <f t="shared" si="1"/>
        <v>2.2038009028347828E-2</v>
      </c>
    </row>
    <row r="480" spans="1:7" ht="15.75" customHeight="1" x14ac:dyDescent="0.2">
      <c r="A480" s="35" t="s">
        <v>949</v>
      </c>
      <c r="B480" s="36">
        <v>847397.6</v>
      </c>
      <c r="C480" s="17">
        <v>6213</v>
      </c>
      <c r="D480" s="36">
        <v>14581.89</v>
      </c>
      <c r="E480" s="36">
        <v>1507.3999999999999</v>
      </c>
      <c r="F480" s="36">
        <v>1126.1100000000001</v>
      </c>
      <c r="G480" s="37">
        <f t="shared" si="1"/>
        <v>2.1999999999999999E-2</v>
      </c>
    </row>
    <row r="481" spans="1:7" ht="15.75" customHeight="1" x14ac:dyDescent="0.2">
      <c r="A481" s="35" t="s">
        <v>950</v>
      </c>
      <c r="B481" s="36">
        <v>734342.04</v>
      </c>
      <c r="C481" s="17">
        <v>4762</v>
      </c>
      <c r="D481" s="36">
        <v>13735.579999999998</v>
      </c>
      <c r="E481" s="36">
        <v>1234.2300000000002</v>
      </c>
      <c r="F481" s="36">
        <v>977.36</v>
      </c>
      <c r="G481" s="37">
        <f t="shared" si="1"/>
        <v>2.1999999999999999E-2</v>
      </c>
    </row>
    <row r="482" spans="1:7" ht="15.75" customHeight="1" x14ac:dyDescent="0.2">
      <c r="A482" s="35" t="s">
        <v>951</v>
      </c>
      <c r="B482" s="36">
        <v>421448.25</v>
      </c>
      <c r="C482" s="17">
        <v>2554</v>
      </c>
      <c r="D482" s="36">
        <v>7985.8799999999992</v>
      </c>
      <c r="E482" s="36">
        <v>549.2600000000001</v>
      </c>
      <c r="F482" s="36">
        <v>562.34</v>
      </c>
      <c r="G482" s="37">
        <f t="shared" si="1"/>
        <v>2.1999999999999999E-2</v>
      </c>
    </row>
    <row r="483" spans="1:7" ht="15.75" customHeight="1" x14ac:dyDescent="0.2">
      <c r="A483" s="35" t="s">
        <v>952</v>
      </c>
      <c r="B483" s="36">
        <v>320049.80000000005</v>
      </c>
      <c r="C483" s="17">
        <v>2826</v>
      </c>
      <c r="D483" s="36">
        <v>5318.5</v>
      </c>
      <c r="E483" s="36">
        <v>507.1400000000001</v>
      </c>
      <c r="F483" s="36">
        <v>422.09999999999997</v>
      </c>
      <c r="G483" s="37">
        <f t="shared" si="1"/>
        <v>2.1999999999999999E-2</v>
      </c>
    </row>
    <row r="484" spans="1:7" ht="15.75" customHeight="1" x14ac:dyDescent="0.2">
      <c r="A484" s="35" t="s">
        <v>953</v>
      </c>
      <c r="B484" s="36">
        <v>139633.16</v>
      </c>
      <c r="C484" s="17">
        <v>1150</v>
      </c>
      <c r="D484" s="36">
        <v>2878.79</v>
      </c>
      <c r="E484" s="36">
        <v>268.96999999999997</v>
      </c>
      <c r="F484" s="36">
        <v>185.27</v>
      </c>
      <c r="G484" s="37">
        <f t="shared" si="1"/>
        <v>2.3869903108974973E-2</v>
      </c>
    </row>
    <row r="485" spans="1:7" ht="15.75" customHeight="1" x14ac:dyDescent="0.2">
      <c r="A485" s="35" t="s">
        <v>954</v>
      </c>
      <c r="B485" s="36">
        <v>379533.72000000003</v>
      </c>
      <c r="C485" s="17">
        <v>2130</v>
      </c>
      <c r="D485" s="36">
        <v>5529.12</v>
      </c>
      <c r="E485" s="36">
        <v>252.59000000000003</v>
      </c>
      <c r="F485" s="36">
        <v>499.71999999999997</v>
      </c>
      <c r="G485" s="37">
        <f t="shared" si="1"/>
        <v>2.1999999999999999E-2</v>
      </c>
    </row>
    <row r="486" spans="1:7" ht="15.75" customHeight="1" x14ac:dyDescent="0.2">
      <c r="A486" s="35" t="s">
        <v>955</v>
      </c>
      <c r="B486" s="36">
        <v>339516.54000000004</v>
      </c>
      <c r="C486" s="17">
        <v>2527</v>
      </c>
      <c r="D486" s="36">
        <v>6107.85</v>
      </c>
      <c r="E486" s="36">
        <v>689.49</v>
      </c>
      <c r="F486" s="36">
        <v>449.42999999999995</v>
      </c>
      <c r="G486" s="37">
        <f t="shared" si="1"/>
        <v>2.1999999999999999E-2</v>
      </c>
    </row>
    <row r="487" spans="1:7" ht="15.75" customHeight="1" x14ac:dyDescent="0.2">
      <c r="A487" s="35" t="s">
        <v>956</v>
      </c>
      <c r="B487" s="36">
        <v>216069.25000000003</v>
      </c>
      <c r="C487" s="17">
        <v>2038</v>
      </c>
      <c r="D487" s="36">
        <v>3374.7300000000009</v>
      </c>
      <c r="E487" s="36">
        <v>444.42000000000007</v>
      </c>
      <c r="F487" s="36">
        <v>285.01</v>
      </c>
      <c r="G487" s="37">
        <f t="shared" si="1"/>
        <v>2.1999999999999999E-2</v>
      </c>
    </row>
    <row r="488" spans="1:7" ht="15.75" customHeight="1" x14ac:dyDescent="0.2">
      <c r="A488" s="35" t="s">
        <v>957</v>
      </c>
      <c r="B488" s="36">
        <v>0</v>
      </c>
      <c r="C488" s="17">
        <v>0</v>
      </c>
      <c r="D488" s="36">
        <v>0</v>
      </c>
      <c r="E488" s="36">
        <v>0</v>
      </c>
      <c r="F488" s="36">
        <v>0</v>
      </c>
      <c r="G488" s="37">
        <f t="shared" si="1"/>
        <v>2.1999999999999999E-2</v>
      </c>
    </row>
    <row r="489" spans="1:7" ht="15.75" customHeight="1" x14ac:dyDescent="0.2">
      <c r="A489" s="35" t="s">
        <v>958</v>
      </c>
      <c r="B489" s="36">
        <v>35401.520000000004</v>
      </c>
      <c r="C489" s="17">
        <v>343</v>
      </c>
      <c r="D489" s="36">
        <v>709.6</v>
      </c>
      <c r="E489" s="36">
        <v>63.120000000000005</v>
      </c>
      <c r="F489" s="36">
        <v>47.010000000000005</v>
      </c>
      <c r="G489" s="37">
        <f t="shared" si="1"/>
        <v>2.3155220453811021E-2</v>
      </c>
    </row>
    <row r="490" spans="1:7" ht="15.75" customHeight="1" x14ac:dyDescent="0.2">
      <c r="A490" s="35" t="s">
        <v>959</v>
      </c>
      <c r="B490" s="36">
        <v>234882.38</v>
      </c>
      <c r="C490" s="17">
        <v>2022</v>
      </c>
      <c r="D490" s="36">
        <v>3950.7</v>
      </c>
      <c r="E490" s="36">
        <v>596.29000000000008</v>
      </c>
      <c r="F490" s="36">
        <v>308.73999999999995</v>
      </c>
      <c r="G490" s="37">
        <f t="shared" si="1"/>
        <v>2.1999999999999999E-2</v>
      </c>
    </row>
    <row r="491" spans="1:7" ht="15.75" customHeight="1" x14ac:dyDescent="0.2">
      <c r="A491" s="35" t="s">
        <v>960</v>
      </c>
      <c r="B491" s="36">
        <v>295951.62</v>
      </c>
      <c r="C491" s="17">
        <v>1472</v>
      </c>
      <c r="D491" s="36">
        <v>5123.3100000000004</v>
      </c>
      <c r="E491" s="36">
        <v>2068.92</v>
      </c>
      <c r="F491" s="36">
        <v>390.24</v>
      </c>
      <c r="G491" s="37">
        <f t="shared" si="1"/>
        <v>2.5620640292491052E-2</v>
      </c>
    </row>
    <row r="492" spans="1:7" ht="15.75" customHeight="1" x14ac:dyDescent="0.2">
      <c r="A492" s="35" t="s">
        <v>961</v>
      </c>
      <c r="B492" s="36">
        <v>167769.97999999998</v>
      </c>
      <c r="C492" s="17">
        <v>1146</v>
      </c>
      <c r="D492" s="36">
        <v>3139.93</v>
      </c>
      <c r="E492" s="36">
        <v>215.12</v>
      </c>
      <c r="F492" s="36">
        <v>223.74</v>
      </c>
      <c r="G492" s="37">
        <f t="shared" si="1"/>
        <v>2.1999999999999999E-2</v>
      </c>
    </row>
    <row r="493" spans="1:7" ht="15.75" customHeight="1" x14ac:dyDescent="0.2">
      <c r="A493" s="35" t="s">
        <v>962</v>
      </c>
      <c r="B493" s="36">
        <v>369510.36</v>
      </c>
      <c r="C493" s="17">
        <v>2046</v>
      </c>
      <c r="D493" s="36">
        <v>7528.2900000000009</v>
      </c>
      <c r="E493" s="36">
        <v>500.43999999999994</v>
      </c>
      <c r="F493" s="36">
        <v>496.38000000000005</v>
      </c>
      <c r="G493" s="37">
        <f t="shared" si="1"/>
        <v>2.3071369365665419E-2</v>
      </c>
    </row>
    <row r="494" spans="1:7" ht="15.75" customHeight="1" x14ac:dyDescent="0.2">
      <c r="A494" s="35" t="s">
        <v>963</v>
      </c>
      <c r="B494" s="36">
        <v>55893.849999999991</v>
      </c>
      <c r="C494" s="17">
        <v>442</v>
      </c>
      <c r="D494" s="36">
        <v>1058.8000000000002</v>
      </c>
      <c r="E494" s="36">
        <v>147.05999999999997</v>
      </c>
      <c r="F494" s="36">
        <v>74.52</v>
      </c>
      <c r="G494" s="37">
        <f t="shared" si="1"/>
        <v>2.2907350271988786E-2</v>
      </c>
    </row>
    <row r="495" spans="1:7" ht="15.75" customHeight="1" x14ac:dyDescent="0.2">
      <c r="A495" s="35" t="s">
        <v>964</v>
      </c>
      <c r="B495" s="36">
        <v>37065.81</v>
      </c>
      <c r="C495" s="17">
        <v>306</v>
      </c>
      <c r="D495" s="36">
        <v>580.33999999999992</v>
      </c>
      <c r="E495" s="36">
        <v>51.5</v>
      </c>
      <c r="F495" s="36">
        <v>48.68</v>
      </c>
      <c r="G495" s="37">
        <f t="shared" si="1"/>
        <v>2.1999999999999999E-2</v>
      </c>
    </row>
    <row r="496" spans="1:7" ht="15.75" customHeight="1" x14ac:dyDescent="0.2">
      <c r="A496" s="35" t="s">
        <v>965</v>
      </c>
      <c r="B496" s="36">
        <v>83454.400000000009</v>
      </c>
      <c r="C496" s="17">
        <v>836</v>
      </c>
      <c r="D496" s="36">
        <v>1803.39</v>
      </c>
      <c r="E496" s="36">
        <v>118.67999999999999</v>
      </c>
      <c r="F496" s="36">
        <v>110.92</v>
      </c>
      <c r="G496" s="37">
        <f t="shared" si="1"/>
        <v>2.436048908146245E-2</v>
      </c>
    </row>
    <row r="497" spans="1:7" ht="15.75" customHeight="1" x14ac:dyDescent="0.2">
      <c r="A497" s="35" t="s">
        <v>966</v>
      </c>
      <c r="B497" s="36">
        <v>768170.39</v>
      </c>
      <c r="C497" s="17">
        <v>6221</v>
      </c>
      <c r="D497" s="36">
        <v>11411.029999999999</v>
      </c>
      <c r="E497" s="36">
        <v>1076.8400000000001</v>
      </c>
      <c r="F497" s="36">
        <v>1009.9700000000001</v>
      </c>
      <c r="G497" s="37">
        <f t="shared" si="1"/>
        <v>2.1999999999999999E-2</v>
      </c>
    </row>
    <row r="498" spans="1:7" ht="15.75" customHeight="1" x14ac:dyDescent="0.2">
      <c r="A498" s="35" t="s">
        <v>967</v>
      </c>
      <c r="B498" s="36">
        <v>3180079.379999999</v>
      </c>
      <c r="C498" s="17">
        <v>24973</v>
      </c>
      <c r="D498" s="36">
        <v>49222.380000000012</v>
      </c>
      <c r="E498" s="36">
        <v>4649.87</v>
      </c>
      <c r="F498" s="36">
        <v>4182.9699999999993</v>
      </c>
      <c r="G498" s="37">
        <f t="shared" si="1"/>
        <v>2.1999999999999999E-2</v>
      </c>
    </row>
    <row r="499" spans="1:7" ht="15.75" customHeight="1" x14ac:dyDescent="0.2">
      <c r="A499" s="35" t="s">
        <v>968</v>
      </c>
      <c r="B499" s="36">
        <v>64198.61</v>
      </c>
      <c r="C499" s="17">
        <v>780</v>
      </c>
      <c r="D499" s="36">
        <v>1188.1799999999998</v>
      </c>
      <c r="E499" s="36">
        <v>145.83000000000001</v>
      </c>
      <c r="F499" s="36">
        <v>84.72</v>
      </c>
      <c r="G499" s="37">
        <f t="shared" si="1"/>
        <v>2.2099076599945072E-2</v>
      </c>
    </row>
    <row r="500" spans="1:7" ht="15.75" customHeight="1" x14ac:dyDescent="0.2">
      <c r="A500" s="35" t="s">
        <v>969</v>
      </c>
      <c r="B500" s="36">
        <v>353537.07000000007</v>
      </c>
      <c r="C500" s="17">
        <v>3081</v>
      </c>
      <c r="D500" s="36">
        <v>5450.8600000000006</v>
      </c>
      <c r="E500" s="36">
        <v>489.07000000000005</v>
      </c>
      <c r="F500" s="36">
        <v>467.02000000000004</v>
      </c>
      <c r="G500" s="37">
        <f t="shared" si="1"/>
        <v>2.1999999999999999E-2</v>
      </c>
    </row>
    <row r="501" spans="1:7" ht="15.75" customHeight="1" x14ac:dyDescent="0.2">
      <c r="A501" s="35" t="s">
        <v>970</v>
      </c>
      <c r="B501" s="36">
        <v>90636.08</v>
      </c>
      <c r="C501" s="17">
        <v>925</v>
      </c>
      <c r="D501" s="36">
        <v>1588.27</v>
      </c>
      <c r="E501" s="36">
        <v>290.88</v>
      </c>
      <c r="F501" s="36">
        <v>119.31</v>
      </c>
      <c r="G501" s="37">
        <f t="shared" si="1"/>
        <v>2.2049276623613907E-2</v>
      </c>
    </row>
    <row r="502" spans="1:7" ht="15.75" customHeight="1" x14ac:dyDescent="0.2">
      <c r="A502" s="35" t="s">
        <v>971</v>
      </c>
      <c r="B502" s="36">
        <v>956131.84000000008</v>
      </c>
      <c r="C502" s="17">
        <v>6763</v>
      </c>
      <c r="D502" s="36">
        <v>16652.780000000002</v>
      </c>
      <c r="E502" s="36">
        <v>1540.73</v>
      </c>
      <c r="F502" s="36">
        <v>1264.6500000000001</v>
      </c>
      <c r="G502" s="37">
        <f t="shared" si="1"/>
        <v>2.1999999999999999E-2</v>
      </c>
    </row>
    <row r="503" spans="1:7" ht="15.75" customHeight="1" x14ac:dyDescent="0.2">
      <c r="A503" s="35" t="s">
        <v>972</v>
      </c>
      <c r="B503" s="36">
        <v>10645983.6</v>
      </c>
      <c r="C503" s="17">
        <v>34177</v>
      </c>
      <c r="D503" s="36">
        <v>194080.59</v>
      </c>
      <c r="E503" s="36">
        <v>7193.07</v>
      </c>
      <c r="F503" s="36">
        <v>14463.829999999998</v>
      </c>
      <c r="G503" s="37">
        <f t="shared" si="1"/>
        <v>2.1999999999999999E-2</v>
      </c>
    </row>
    <row r="504" spans="1:7" ht="15.75" customHeight="1" x14ac:dyDescent="0.2">
      <c r="A504" s="35" t="s">
        <v>973</v>
      </c>
      <c r="B504" s="36">
        <v>28283787.740000002</v>
      </c>
      <c r="C504" s="17">
        <v>104408</v>
      </c>
      <c r="D504" s="36">
        <v>508261.84</v>
      </c>
      <c r="E504" s="36">
        <v>10433.449999999999</v>
      </c>
      <c r="F504" s="36">
        <v>38375.659999999996</v>
      </c>
      <c r="G504" s="37">
        <f t="shared" si="1"/>
        <v>2.1999999999999999E-2</v>
      </c>
    </row>
    <row r="505" spans="1:7" ht="15.75" customHeight="1" x14ac:dyDescent="0.2">
      <c r="A505" s="35" t="s">
        <v>974</v>
      </c>
      <c r="B505" s="36">
        <v>9683945.4000000004</v>
      </c>
      <c r="C505" s="17">
        <v>40626</v>
      </c>
      <c r="D505" s="36">
        <v>179523.55</v>
      </c>
      <c r="E505" s="36">
        <v>2517.65</v>
      </c>
      <c r="F505" s="36">
        <v>13143.48</v>
      </c>
      <c r="G505" s="37">
        <f t="shared" si="1"/>
        <v>2.1999999999999999E-2</v>
      </c>
    </row>
    <row r="506" spans="1:7" ht="15.75" customHeight="1" x14ac:dyDescent="0.2">
      <c r="A506" s="35" t="s">
        <v>975</v>
      </c>
      <c r="B506" s="36">
        <v>292973.44999999995</v>
      </c>
      <c r="C506" s="17">
        <v>828</v>
      </c>
      <c r="D506" s="36">
        <v>5683.25</v>
      </c>
      <c r="E506" s="36">
        <v>208.13</v>
      </c>
      <c r="F506" s="36">
        <v>398.74</v>
      </c>
      <c r="G506" s="37">
        <f t="shared" si="1"/>
        <v>2.1999999999999999E-2</v>
      </c>
    </row>
    <row r="507" spans="1:7" ht="15.75" customHeight="1" x14ac:dyDescent="0.2">
      <c r="A507" s="35" t="s">
        <v>976</v>
      </c>
      <c r="B507" s="36">
        <v>12058119.780000001</v>
      </c>
      <c r="C507" s="17">
        <v>36214</v>
      </c>
      <c r="D507" s="36">
        <v>208010.62</v>
      </c>
      <c r="E507" s="36">
        <v>3210.05</v>
      </c>
      <c r="F507" s="36">
        <v>16318.730000000001</v>
      </c>
      <c r="G507" s="37">
        <f t="shared" si="1"/>
        <v>2.1999999999999999E-2</v>
      </c>
    </row>
    <row r="508" spans="1:7" ht="15.75" customHeight="1" x14ac:dyDescent="0.2">
      <c r="A508" s="35" t="s">
        <v>977</v>
      </c>
      <c r="B508" s="36">
        <v>10888228.390000001</v>
      </c>
      <c r="C508" s="17">
        <v>42018</v>
      </c>
      <c r="D508" s="36">
        <v>196887.95</v>
      </c>
      <c r="E508" s="36">
        <v>3569.13</v>
      </c>
      <c r="F508" s="36">
        <v>14766.16</v>
      </c>
      <c r="G508" s="37">
        <f t="shared" si="1"/>
        <v>2.1999999999999999E-2</v>
      </c>
    </row>
    <row r="509" spans="1:7" ht="15.75" customHeight="1" x14ac:dyDescent="0.2">
      <c r="A509" s="35" t="s">
        <v>978</v>
      </c>
      <c r="B509" s="36">
        <v>8643742.3000000007</v>
      </c>
      <c r="C509" s="17">
        <v>31776</v>
      </c>
      <c r="D509" s="36">
        <v>162547.09</v>
      </c>
      <c r="E509" s="36">
        <v>2144.7399999999998</v>
      </c>
      <c r="F509" s="36">
        <v>11712.15</v>
      </c>
      <c r="G509" s="37">
        <f t="shared" si="1"/>
        <v>2.1999999999999999E-2</v>
      </c>
    </row>
    <row r="510" spans="1:7" ht="15.75" customHeight="1" x14ac:dyDescent="0.2">
      <c r="A510" s="35" t="s">
        <v>979</v>
      </c>
      <c r="B510" s="36">
        <v>15795854.26</v>
      </c>
      <c r="C510" s="17">
        <v>61730</v>
      </c>
      <c r="D510" s="36">
        <v>277704.45</v>
      </c>
      <c r="E510" s="36">
        <v>7201</v>
      </c>
      <c r="F510" s="36">
        <v>21275</v>
      </c>
      <c r="G510" s="37">
        <f t="shared" si="1"/>
        <v>2.1999999999999999E-2</v>
      </c>
    </row>
    <row r="511" spans="1:7" ht="15.75" customHeight="1" x14ac:dyDescent="0.2">
      <c r="A511" s="35" t="s">
        <v>980</v>
      </c>
      <c r="B511" s="36">
        <v>19978298.399999999</v>
      </c>
      <c r="C511" s="17">
        <v>69626</v>
      </c>
      <c r="D511" s="36">
        <v>356815.49</v>
      </c>
      <c r="E511" s="36">
        <v>4510.28</v>
      </c>
      <c r="F511" s="36">
        <v>27115.739999999998</v>
      </c>
      <c r="G511" s="37">
        <f t="shared" si="1"/>
        <v>2.1999999999999999E-2</v>
      </c>
    </row>
    <row r="512" spans="1:7" ht="15.75" customHeight="1" x14ac:dyDescent="0.2">
      <c r="A512" s="35" t="s">
        <v>981</v>
      </c>
      <c r="B512" s="36">
        <v>8013785.1600000001</v>
      </c>
      <c r="C512" s="17">
        <v>30006</v>
      </c>
      <c r="D512" s="36">
        <v>139103.64000000001</v>
      </c>
      <c r="E512" s="36">
        <v>6486.13</v>
      </c>
      <c r="F512" s="36">
        <v>10796.529999999999</v>
      </c>
      <c r="G512" s="37">
        <f t="shared" si="1"/>
        <v>2.1999999999999999E-2</v>
      </c>
    </row>
    <row r="513" spans="1:7" ht="15.75" customHeight="1" x14ac:dyDescent="0.2">
      <c r="A513" s="35" t="s">
        <v>982</v>
      </c>
      <c r="B513" s="36">
        <v>10157323.9</v>
      </c>
      <c r="C513" s="17">
        <v>39275</v>
      </c>
      <c r="D513" s="36">
        <v>188081.74</v>
      </c>
      <c r="E513" s="36">
        <v>10326.42</v>
      </c>
      <c r="F513" s="36">
        <v>13777.46</v>
      </c>
      <c r="G513" s="37">
        <f t="shared" si="1"/>
        <v>2.1999999999999999E-2</v>
      </c>
    </row>
    <row r="514" spans="1:7" ht="15.75" customHeight="1" x14ac:dyDescent="0.2">
      <c r="A514" s="35" t="s">
        <v>983</v>
      </c>
      <c r="B514" s="36">
        <v>13327475.119999999</v>
      </c>
      <c r="C514" s="17">
        <v>44177</v>
      </c>
      <c r="D514" s="36">
        <v>221897.84999999998</v>
      </c>
      <c r="E514" s="36">
        <v>3595.9300000000003</v>
      </c>
      <c r="F514" s="36">
        <v>17986.78</v>
      </c>
      <c r="G514" s="37">
        <f t="shared" ref="G514:G768" si="2">IFERROR(IF(SUM(D514:F514)/B514&lt;0.022,0.022,SUM(D514:F514)/B514),0.022)</f>
        <v>2.1999999999999999E-2</v>
      </c>
    </row>
    <row r="515" spans="1:7" ht="15.75" customHeight="1" x14ac:dyDescent="0.2">
      <c r="A515" s="35" t="s">
        <v>984</v>
      </c>
      <c r="B515" s="36">
        <v>22242307.830000002</v>
      </c>
      <c r="C515" s="17">
        <v>84227</v>
      </c>
      <c r="D515" s="36">
        <v>380789.08999999997</v>
      </c>
      <c r="E515" s="36">
        <v>9257.5300000000007</v>
      </c>
      <c r="F515" s="36">
        <v>30012.74</v>
      </c>
      <c r="G515" s="37">
        <f t="shared" si="2"/>
        <v>2.1999999999999999E-2</v>
      </c>
    </row>
    <row r="516" spans="1:7" ht="15.75" customHeight="1" x14ac:dyDescent="0.2">
      <c r="A516" s="35" t="s">
        <v>985</v>
      </c>
      <c r="B516" s="36">
        <v>23535201.32</v>
      </c>
      <c r="C516" s="17">
        <v>70496</v>
      </c>
      <c r="D516" s="36">
        <v>411603.05000000005</v>
      </c>
      <c r="E516" s="36">
        <v>9597.6999999999989</v>
      </c>
      <c r="F516" s="36">
        <v>31861.030000000002</v>
      </c>
      <c r="G516" s="37">
        <f t="shared" si="2"/>
        <v>2.1999999999999999E-2</v>
      </c>
    </row>
    <row r="517" spans="1:7" ht="15.75" customHeight="1" x14ac:dyDescent="0.2">
      <c r="A517" s="35" t="s">
        <v>986</v>
      </c>
      <c r="B517" s="36">
        <v>16685329.41</v>
      </c>
      <c r="C517" s="17">
        <v>58053</v>
      </c>
      <c r="D517" s="36">
        <v>287261.10000000003</v>
      </c>
      <c r="E517" s="36">
        <v>5072.46</v>
      </c>
      <c r="F517" s="36">
        <v>22495.46</v>
      </c>
      <c r="G517" s="37">
        <f t="shared" si="2"/>
        <v>2.1999999999999999E-2</v>
      </c>
    </row>
    <row r="518" spans="1:7" ht="15.75" customHeight="1" x14ac:dyDescent="0.2">
      <c r="A518" s="35" t="s">
        <v>987</v>
      </c>
      <c r="B518" s="36">
        <v>11517096.979999999</v>
      </c>
      <c r="C518" s="17">
        <v>40548</v>
      </c>
      <c r="D518" s="36">
        <v>194804.64</v>
      </c>
      <c r="E518" s="36">
        <v>2962.72</v>
      </c>
      <c r="F518" s="36">
        <v>15571.68</v>
      </c>
      <c r="G518" s="37">
        <f t="shared" si="2"/>
        <v>2.1999999999999999E-2</v>
      </c>
    </row>
    <row r="519" spans="1:7" ht="15.75" customHeight="1" x14ac:dyDescent="0.2">
      <c r="A519" s="35" t="s">
        <v>988</v>
      </c>
      <c r="B519" s="36">
        <v>16567157.49</v>
      </c>
      <c r="C519" s="17">
        <v>63257</v>
      </c>
      <c r="D519" s="36">
        <v>298596.21000000002</v>
      </c>
      <c r="E519" s="36">
        <v>25301.72</v>
      </c>
      <c r="F519" s="36">
        <v>22524.33</v>
      </c>
      <c r="G519" s="37">
        <f t="shared" si="2"/>
        <v>2.1999999999999999E-2</v>
      </c>
    </row>
    <row r="520" spans="1:7" ht="15.75" customHeight="1" x14ac:dyDescent="0.2">
      <c r="A520" s="35" t="s">
        <v>989</v>
      </c>
      <c r="B520" s="36">
        <v>9223845.2699999996</v>
      </c>
      <c r="C520" s="17">
        <v>36531</v>
      </c>
      <c r="D520" s="36">
        <v>173740.24</v>
      </c>
      <c r="E520" s="36">
        <v>2890.14</v>
      </c>
      <c r="F520" s="36">
        <v>12514.65</v>
      </c>
      <c r="G520" s="37">
        <f t="shared" si="2"/>
        <v>2.1999999999999999E-2</v>
      </c>
    </row>
    <row r="521" spans="1:7" ht="15.75" customHeight="1" x14ac:dyDescent="0.2">
      <c r="A521" s="35" t="s">
        <v>990</v>
      </c>
      <c r="B521" s="36">
        <v>0</v>
      </c>
      <c r="C521" s="17">
        <v>0</v>
      </c>
      <c r="D521" s="36">
        <v>0</v>
      </c>
      <c r="E521" s="36">
        <v>0</v>
      </c>
      <c r="F521" s="36">
        <v>0</v>
      </c>
      <c r="G521" s="37">
        <f t="shared" si="2"/>
        <v>2.1999999999999999E-2</v>
      </c>
    </row>
    <row r="522" spans="1:7" ht="15.75" customHeight="1" x14ac:dyDescent="0.2">
      <c r="A522" s="35" t="s">
        <v>991</v>
      </c>
      <c r="B522" s="36">
        <v>114465.3</v>
      </c>
      <c r="C522" s="17">
        <v>761</v>
      </c>
      <c r="D522" s="36">
        <v>2022.96</v>
      </c>
      <c r="E522" s="36">
        <v>102.86</v>
      </c>
      <c r="F522" s="36">
        <v>153.05000000000001</v>
      </c>
      <c r="G522" s="37">
        <f t="shared" si="2"/>
        <v>2.1999999999999999E-2</v>
      </c>
    </row>
    <row r="523" spans="1:7" ht="15.75" customHeight="1" x14ac:dyDescent="0.2">
      <c r="A523" s="35" t="s">
        <v>992</v>
      </c>
      <c r="B523" s="36">
        <v>0</v>
      </c>
      <c r="C523" s="17">
        <v>0</v>
      </c>
      <c r="D523" s="36">
        <v>0</v>
      </c>
      <c r="E523" s="36">
        <v>0</v>
      </c>
      <c r="F523" s="36">
        <v>0</v>
      </c>
      <c r="G523" s="37">
        <f t="shared" si="2"/>
        <v>2.1999999999999999E-2</v>
      </c>
    </row>
    <row r="524" spans="1:7" ht="15.75" customHeight="1" x14ac:dyDescent="0.2">
      <c r="A524" s="35" t="s">
        <v>993</v>
      </c>
      <c r="B524" s="36">
        <v>0</v>
      </c>
      <c r="C524" s="17">
        <v>0</v>
      </c>
      <c r="D524" s="36">
        <v>0</v>
      </c>
      <c r="E524" s="36">
        <v>0</v>
      </c>
      <c r="F524" s="36">
        <v>0</v>
      </c>
      <c r="G524" s="37">
        <f t="shared" si="2"/>
        <v>2.1999999999999999E-2</v>
      </c>
    </row>
    <row r="525" spans="1:7" ht="15.75" customHeight="1" x14ac:dyDescent="0.2">
      <c r="A525" s="35" t="s">
        <v>994</v>
      </c>
      <c r="B525" s="36">
        <v>0</v>
      </c>
      <c r="C525" s="17">
        <v>0</v>
      </c>
      <c r="D525" s="36">
        <v>0</v>
      </c>
      <c r="E525" s="36">
        <v>0</v>
      </c>
      <c r="F525" s="36">
        <v>0</v>
      </c>
      <c r="G525" s="37">
        <f t="shared" si="2"/>
        <v>2.1999999999999999E-2</v>
      </c>
    </row>
    <row r="526" spans="1:7" ht="15.75" customHeight="1" x14ac:dyDescent="0.2">
      <c r="A526" s="35" t="s">
        <v>995</v>
      </c>
      <c r="B526" s="36">
        <v>0</v>
      </c>
      <c r="C526" s="17">
        <v>0</v>
      </c>
      <c r="D526" s="36">
        <v>0</v>
      </c>
      <c r="E526" s="36">
        <v>0</v>
      </c>
      <c r="F526" s="36">
        <v>0</v>
      </c>
      <c r="G526" s="37">
        <f t="shared" si="2"/>
        <v>2.1999999999999999E-2</v>
      </c>
    </row>
    <row r="527" spans="1:7" ht="15.75" customHeight="1" x14ac:dyDescent="0.2">
      <c r="A527" s="35" t="s">
        <v>996</v>
      </c>
      <c r="B527" s="36">
        <v>0</v>
      </c>
      <c r="C527" s="17">
        <v>0</v>
      </c>
      <c r="D527" s="36">
        <v>0</v>
      </c>
      <c r="E527" s="36">
        <v>0</v>
      </c>
      <c r="F527" s="36">
        <v>0</v>
      </c>
      <c r="G527" s="37">
        <f t="shared" si="2"/>
        <v>2.1999999999999999E-2</v>
      </c>
    </row>
    <row r="528" spans="1:7" ht="15.75" customHeight="1" x14ac:dyDescent="0.2">
      <c r="A528" s="35" t="s">
        <v>997</v>
      </c>
      <c r="B528" s="36">
        <v>155041.13</v>
      </c>
      <c r="C528" s="17">
        <v>899</v>
      </c>
      <c r="D528" s="36">
        <v>3186.88</v>
      </c>
      <c r="E528" s="36">
        <v>122.16</v>
      </c>
      <c r="F528" s="36">
        <v>208.35</v>
      </c>
      <c r="G528" s="37">
        <f t="shared" si="2"/>
        <v>2.2686818652573028E-2</v>
      </c>
    </row>
    <row r="529" spans="1:7" ht="15.75" customHeight="1" x14ac:dyDescent="0.2">
      <c r="A529" s="35" t="s">
        <v>998</v>
      </c>
      <c r="B529" s="36">
        <v>0</v>
      </c>
      <c r="C529" s="17">
        <v>0</v>
      </c>
      <c r="D529" s="36">
        <v>0</v>
      </c>
      <c r="E529" s="36">
        <v>0</v>
      </c>
      <c r="F529" s="36">
        <v>0</v>
      </c>
      <c r="G529" s="37">
        <f t="shared" si="2"/>
        <v>2.1999999999999999E-2</v>
      </c>
    </row>
    <row r="530" spans="1:7" ht="15.75" customHeight="1" x14ac:dyDescent="0.2">
      <c r="A530" s="35" t="s">
        <v>999</v>
      </c>
      <c r="B530" s="36">
        <v>0</v>
      </c>
      <c r="C530" s="17">
        <v>0</v>
      </c>
      <c r="D530" s="36">
        <v>0</v>
      </c>
      <c r="E530" s="36">
        <v>0</v>
      </c>
      <c r="F530" s="36">
        <v>0</v>
      </c>
      <c r="G530" s="37">
        <f t="shared" si="2"/>
        <v>2.1999999999999999E-2</v>
      </c>
    </row>
    <row r="531" spans="1:7" ht="15.75" customHeight="1" x14ac:dyDescent="0.2">
      <c r="A531" s="35" t="s">
        <v>1000</v>
      </c>
      <c r="B531" s="36">
        <v>68622.17</v>
      </c>
      <c r="C531" s="17">
        <v>544</v>
      </c>
      <c r="D531" s="36">
        <v>1312.31</v>
      </c>
      <c r="E531" s="36">
        <v>124.13</v>
      </c>
      <c r="F531" s="36">
        <v>90.98</v>
      </c>
      <c r="G531" s="37">
        <f t="shared" si="2"/>
        <v>2.2258404244575772E-2</v>
      </c>
    </row>
    <row r="532" spans="1:7" ht="15.75" customHeight="1" x14ac:dyDescent="0.2">
      <c r="A532" s="35" t="s">
        <v>1001</v>
      </c>
      <c r="B532" s="36">
        <v>64226.49</v>
      </c>
      <c r="C532" s="17">
        <v>496</v>
      </c>
      <c r="D532" s="36">
        <v>757.57</v>
      </c>
      <c r="E532" s="36">
        <v>163.14000000000001</v>
      </c>
      <c r="F532" s="36">
        <v>84.49</v>
      </c>
      <c r="G532" s="37">
        <f t="shared" si="2"/>
        <v>2.1999999999999999E-2</v>
      </c>
    </row>
    <row r="533" spans="1:7" ht="15.75" customHeight="1" x14ac:dyDescent="0.2">
      <c r="A533" s="35" t="s">
        <v>1002</v>
      </c>
      <c r="B533" s="36">
        <v>0</v>
      </c>
      <c r="C533" s="17">
        <v>0</v>
      </c>
      <c r="D533" s="36">
        <v>0</v>
      </c>
      <c r="E533" s="36">
        <v>0</v>
      </c>
      <c r="F533" s="36">
        <v>0</v>
      </c>
      <c r="G533" s="37">
        <f t="shared" si="2"/>
        <v>2.1999999999999999E-2</v>
      </c>
    </row>
    <row r="534" spans="1:7" ht="15.75" customHeight="1" x14ac:dyDescent="0.2">
      <c r="A534" s="35" t="s">
        <v>1003</v>
      </c>
      <c r="B534" s="36">
        <v>90379.56</v>
      </c>
      <c r="C534" s="17">
        <v>418</v>
      </c>
      <c r="D534" s="36">
        <v>1532.46</v>
      </c>
      <c r="E534" s="36">
        <v>158.69999999999999</v>
      </c>
      <c r="F534" s="36">
        <v>121.72999999999999</v>
      </c>
      <c r="G534" s="37">
        <f t="shared" si="2"/>
        <v>2.1999999999999999E-2</v>
      </c>
    </row>
    <row r="535" spans="1:7" ht="15.75" customHeight="1" x14ac:dyDescent="0.2">
      <c r="A535" s="35" t="s">
        <v>1004</v>
      </c>
      <c r="B535" s="36">
        <v>0</v>
      </c>
      <c r="C535" s="17">
        <v>0</v>
      </c>
      <c r="D535" s="36">
        <v>0</v>
      </c>
      <c r="E535" s="36">
        <v>0</v>
      </c>
      <c r="F535" s="36">
        <v>0</v>
      </c>
      <c r="G535" s="37">
        <f t="shared" si="2"/>
        <v>2.1999999999999999E-2</v>
      </c>
    </row>
    <row r="536" spans="1:7" ht="15.75" customHeight="1" x14ac:dyDescent="0.2">
      <c r="A536" s="35" t="s">
        <v>1005</v>
      </c>
      <c r="B536" s="36">
        <v>204170.9</v>
      </c>
      <c r="C536" s="17">
        <v>1260</v>
      </c>
      <c r="D536" s="36">
        <v>3048.16</v>
      </c>
      <c r="E536" s="36">
        <v>300.40000000000003</v>
      </c>
      <c r="F536" s="36">
        <v>270.33999999999997</v>
      </c>
      <c r="G536" s="37">
        <f t="shared" si="2"/>
        <v>2.1999999999999999E-2</v>
      </c>
    </row>
    <row r="537" spans="1:7" ht="15.75" customHeight="1" x14ac:dyDescent="0.2">
      <c r="A537" s="35" t="s">
        <v>1006</v>
      </c>
      <c r="B537" s="36">
        <v>0</v>
      </c>
      <c r="C537" s="17">
        <v>0</v>
      </c>
      <c r="D537" s="36">
        <v>0</v>
      </c>
      <c r="E537" s="36">
        <v>0</v>
      </c>
      <c r="F537" s="36">
        <v>0</v>
      </c>
      <c r="G537" s="37">
        <f t="shared" si="2"/>
        <v>2.1999999999999999E-2</v>
      </c>
    </row>
    <row r="538" spans="1:7" ht="15.75" customHeight="1" x14ac:dyDescent="0.2">
      <c r="A538" s="35" t="s">
        <v>1007</v>
      </c>
      <c r="B538" s="36">
        <v>0</v>
      </c>
      <c r="C538" s="17">
        <v>0</v>
      </c>
      <c r="D538" s="36">
        <v>0</v>
      </c>
      <c r="E538" s="36">
        <v>0</v>
      </c>
      <c r="F538" s="36">
        <v>0</v>
      </c>
      <c r="G538" s="37">
        <f t="shared" si="2"/>
        <v>2.1999999999999999E-2</v>
      </c>
    </row>
    <row r="539" spans="1:7" ht="15.75" customHeight="1" x14ac:dyDescent="0.2">
      <c r="A539" s="35" t="s">
        <v>1008</v>
      </c>
      <c r="B539" s="36">
        <v>0</v>
      </c>
      <c r="C539" s="17">
        <v>0</v>
      </c>
      <c r="D539" s="36">
        <v>0</v>
      </c>
      <c r="E539" s="36">
        <v>0</v>
      </c>
      <c r="F539" s="36">
        <v>0</v>
      </c>
      <c r="G539" s="37">
        <f t="shared" si="2"/>
        <v>2.1999999999999999E-2</v>
      </c>
    </row>
    <row r="540" spans="1:7" ht="15.75" customHeight="1" x14ac:dyDescent="0.2">
      <c r="A540" s="35" t="s">
        <v>1009</v>
      </c>
      <c r="B540" s="36">
        <v>239699.69</v>
      </c>
      <c r="C540" s="17">
        <v>798</v>
      </c>
      <c r="D540" s="36">
        <v>5881.55</v>
      </c>
      <c r="E540" s="36">
        <v>207.6</v>
      </c>
      <c r="F540" s="36">
        <v>322.61</v>
      </c>
      <c r="G540" s="37">
        <f t="shared" si="2"/>
        <v>2.6749137639685727E-2</v>
      </c>
    </row>
    <row r="541" spans="1:7" ht="15.75" customHeight="1" x14ac:dyDescent="0.2">
      <c r="A541" s="35" t="s">
        <v>1010</v>
      </c>
      <c r="B541" s="36">
        <v>16445072.509999998</v>
      </c>
      <c r="C541" s="17">
        <v>37070</v>
      </c>
      <c r="D541" s="36">
        <v>354527.6100000001</v>
      </c>
      <c r="E541" s="36">
        <v>43013.160000000011</v>
      </c>
      <c r="F541" s="36">
        <v>22445.410000000003</v>
      </c>
      <c r="G541" s="37">
        <f t="shared" si="2"/>
        <v>2.5538724730134996E-2</v>
      </c>
    </row>
    <row r="542" spans="1:7" ht="15.75" customHeight="1" x14ac:dyDescent="0.2">
      <c r="A542" s="35" t="s">
        <v>1011</v>
      </c>
      <c r="B542" s="36">
        <v>7374347.0799999991</v>
      </c>
      <c r="C542" s="17">
        <v>20201</v>
      </c>
      <c r="D542" s="36">
        <v>169768.91999999998</v>
      </c>
      <c r="E542" s="36">
        <v>9476.4499999999989</v>
      </c>
      <c r="F542" s="36">
        <v>10089.64</v>
      </c>
      <c r="G542" s="37">
        <f t="shared" si="2"/>
        <v>2.5674816759506256E-2</v>
      </c>
    </row>
    <row r="543" spans="1:7" ht="15.75" customHeight="1" x14ac:dyDescent="0.2">
      <c r="A543" s="35" t="s">
        <v>1012</v>
      </c>
      <c r="B543" s="36">
        <v>1246857.54</v>
      </c>
      <c r="C543" s="17">
        <v>3251</v>
      </c>
      <c r="D543" s="36">
        <v>28981.26</v>
      </c>
      <c r="E543" s="36">
        <v>1467.97</v>
      </c>
      <c r="F543" s="36">
        <v>1703.1799999999998</v>
      </c>
      <c r="G543" s="37">
        <f t="shared" si="2"/>
        <v>2.5786755077087636E-2</v>
      </c>
    </row>
    <row r="544" spans="1:7" ht="15.75" customHeight="1" x14ac:dyDescent="0.2">
      <c r="A544" s="35" t="s">
        <v>1013</v>
      </c>
      <c r="B544" s="36">
        <v>512447.56000000006</v>
      </c>
      <c r="C544" s="17">
        <v>2461</v>
      </c>
      <c r="D544" s="36">
        <v>11669.18</v>
      </c>
      <c r="E544" s="36">
        <v>408.76</v>
      </c>
      <c r="F544" s="36">
        <v>697.39</v>
      </c>
      <c r="G544" s="37">
        <f t="shared" si="2"/>
        <v>2.4930024059437415E-2</v>
      </c>
    </row>
    <row r="545" spans="1:7" ht="15.75" customHeight="1" x14ac:dyDescent="0.2">
      <c r="A545" s="35" t="s">
        <v>1014</v>
      </c>
      <c r="B545" s="36">
        <v>3606121.9</v>
      </c>
      <c r="C545" s="17">
        <v>9634</v>
      </c>
      <c r="D545" s="36">
        <v>81161.990000000005</v>
      </c>
      <c r="E545" s="36">
        <v>6302.7199999999993</v>
      </c>
      <c r="F545" s="36">
        <v>4906.8999999999996</v>
      </c>
      <c r="G545" s="37">
        <f t="shared" si="2"/>
        <v>2.5615221160438309E-2</v>
      </c>
    </row>
    <row r="546" spans="1:7" ht="15.75" customHeight="1" x14ac:dyDescent="0.2">
      <c r="A546" s="35" t="s">
        <v>1015</v>
      </c>
      <c r="B546" s="36">
        <v>1044849.09</v>
      </c>
      <c r="C546" s="17">
        <v>4604</v>
      </c>
      <c r="D546" s="36">
        <v>20524.400000000001</v>
      </c>
      <c r="E546" s="36">
        <v>1582.48</v>
      </c>
      <c r="F546" s="36">
        <v>1409.3600000000001</v>
      </c>
      <c r="G546" s="37">
        <f t="shared" si="2"/>
        <v>2.2506829191955367E-2</v>
      </c>
    </row>
    <row r="547" spans="1:7" ht="15.75" customHeight="1" x14ac:dyDescent="0.2">
      <c r="A547" s="35" t="s">
        <v>1016</v>
      </c>
      <c r="B547" s="36">
        <v>3501792.1100000003</v>
      </c>
      <c r="C547" s="17">
        <v>11354</v>
      </c>
      <c r="D547" s="36">
        <v>78972.040000000008</v>
      </c>
      <c r="E547" s="36">
        <v>6256.05</v>
      </c>
      <c r="F547" s="36">
        <v>4764.13</v>
      </c>
      <c r="G547" s="37">
        <f t="shared" si="2"/>
        <v>2.5698904210507231E-2</v>
      </c>
    </row>
    <row r="548" spans="1:7" ht="15.75" customHeight="1" x14ac:dyDescent="0.2">
      <c r="A548" s="35" t="s">
        <v>1017</v>
      </c>
      <c r="B548" s="36">
        <v>354137.9</v>
      </c>
      <c r="C548" s="17">
        <v>1752</v>
      </c>
      <c r="D548" s="36">
        <v>7850.3200000000006</v>
      </c>
      <c r="E548" s="36">
        <v>363.90999999999997</v>
      </c>
      <c r="F548" s="36">
        <v>477.68</v>
      </c>
      <c r="G548" s="37">
        <f t="shared" si="2"/>
        <v>2.4543857068108216E-2</v>
      </c>
    </row>
    <row r="549" spans="1:7" ht="15.75" customHeight="1" x14ac:dyDescent="0.2">
      <c r="A549" s="35" t="s">
        <v>1018</v>
      </c>
      <c r="B549" s="36">
        <v>0</v>
      </c>
      <c r="C549" s="17">
        <v>0</v>
      </c>
      <c r="D549" s="36">
        <v>0</v>
      </c>
      <c r="E549" s="36">
        <v>0</v>
      </c>
      <c r="F549" s="36">
        <v>0</v>
      </c>
      <c r="G549" s="37">
        <f t="shared" si="2"/>
        <v>2.1999999999999999E-2</v>
      </c>
    </row>
    <row r="550" spans="1:7" ht="15.75" customHeight="1" x14ac:dyDescent="0.2">
      <c r="A550" s="35" t="s">
        <v>1019</v>
      </c>
      <c r="B550" s="36">
        <v>972093.67999999993</v>
      </c>
      <c r="C550" s="17">
        <v>4020</v>
      </c>
      <c r="D550" s="36">
        <v>21182.28</v>
      </c>
      <c r="E550" s="36">
        <v>1003.89</v>
      </c>
      <c r="F550" s="36">
        <v>1315.01</v>
      </c>
      <c r="G550" s="37">
        <f t="shared" si="2"/>
        <v>2.4175838690773093E-2</v>
      </c>
    </row>
    <row r="551" spans="1:7" ht="15.75" customHeight="1" x14ac:dyDescent="0.2">
      <c r="A551" s="35" t="s">
        <v>1020</v>
      </c>
      <c r="B551" s="36">
        <v>3494506.6</v>
      </c>
      <c r="C551" s="17">
        <v>6160</v>
      </c>
      <c r="D551" s="36">
        <v>75266.33</v>
      </c>
      <c r="E551" s="36">
        <v>12958.400000000001</v>
      </c>
      <c r="F551" s="36">
        <v>4767.53</v>
      </c>
      <c r="G551" s="37">
        <f t="shared" si="2"/>
        <v>2.6610984223066E-2</v>
      </c>
    </row>
    <row r="552" spans="1:7" ht="15.75" customHeight="1" x14ac:dyDescent="0.2">
      <c r="A552" s="35" t="s">
        <v>1021</v>
      </c>
      <c r="B552" s="36">
        <v>4798888.8100000005</v>
      </c>
      <c r="C552" s="17">
        <v>6843</v>
      </c>
      <c r="D552" s="36">
        <v>104189.46</v>
      </c>
      <c r="E552" s="36">
        <v>22012.940000000002</v>
      </c>
      <c r="F552" s="36">
        <v>6594.4900000000007</v>
      </c>
      <c r="G552" s="37">
        <f t="shared" si="2"/>
        <v>2.7672424858703904E-2</v>
      </c>
    </row>
    <row r="553" spans="1:7" ht="15.75" customHeight="1" x14ac:dyDescent="0.2">
      <c r="A553" s="35" t="s">
        <v>1022</v>
      </c>
      <c r="B553" s="36">
        <v>0</v>
      </c>
      <c r="C553" s="17">
        <v>0</v>
      </c>
      <c r="D553" s="36">
        <v>0</v>
      </c>
      <c r="E553" s="36">
        <v>36.120000000000005</v>
      </c>
      <c r="F553" s="36">
        <v>0</v>
      </c>
      <c r="G553" s="37">
        <f t="shared" si="2"/>
        <v>2.1999999999999999E-2</v>
      </c>
    </row>
    <row r="554" spans="1:7" ht="15.75" customHeight="1" x14ac:dyDescent="0.2">
      <c r="A554" s="35" t="s">
        <v>1023</v>
      </c>
      <c r="B554" s="36">
        <v>1907447.4600000002</v>
      </c>
      <c r="C554" s="17">
        <v>8110</v>
      </c>
      <c r="D554" s="36">
        <v>44351.79</v>
      </c>
      <c r="E554" s="36">
        <v>1828.75</v>
      </c>
      <c r="F554" s="36">
        <v>2571.8200000000002</v>
      </c>
      <c r="G554" s="37">
        <f t="shared" si="2"/>
        <v>2.5558953010427869E-2</v>
      </c>
    </row>
    <row r="555" spans="1:7" ht="15.75" customHeight="1" x14ac:dyDescent="0.2">
      <c r="A555" s="35" t="s">
        <v>1024</v>
      </c>
      <c r="B555" s="36">
        <v>1949830.67</v>
      </c>
      <c r="C555" s="17">
        <v>4746</v>
      </c>
      <c r="D555" s="36">
        <v>44689.24</v>
      </c>
      <c r="E555" s="36">
        <v>3105.15</v>
      </c>
      <c r="F555" s="36">
        <v>2672</v>
      </c>
      <c r="G555" s="37">
        <f t="shared" si="2"/>
        <v>2.5882447525558721E-2</v>
      </c>
    </row>
    <row r="556" spans="1:7" ht="15.75" customHeight="1" x14ac:dyDescent="0.2">
      <c r="A556" s="35" t="s">
        <v>1025</v>
      </c>
      <c r="B556" s="36">
        <v>1005294.56</v>
      </c>
      <c r="C556" s="17">
        <v>3669</v>
      </c>
      <c r="D556" s="36">
        <v>22424.07</v>
      </c>
      <c r="E556" s="36">
        <v>1669.23</v>
      </c>
      <c r="F556" s="36">
        <v>1359.69</v>
      </c>
      <c r="G556" s="37">
        <f t="shared" si="2"/>
        <v>2.5318937366974308E-2</v>
      </c>
    </row>
    <row r="557" spans="1:7" ht="15.75" customHeight="1" x14ac:dyDescent="0.2">
      <c r="A557" s="35" t="s">
        <v>1026</v>
      </c>
      <c r="B557" s="36">
        <v>1847757.67</v>
      </c>
      <c r="C557" s="17">
        <v>5467</v>
      </c>
      <c r="D557" s="36">
        <v>41646.25</v>
      </c>
      <c r="E557" s="36">
        <v>4413.1499999999996</v>
      </c>
      <c r="F557" s="36">
        <v>2524.31</v>
      </c>
      <c r="G557" s="37">
        <f t="shared" si="2"/>
        <v>2.6293334233595686E-2</v>
      </c>
    </row>
    <row r="558" spans="1:7" ht="15.75" customHeight="1" x14ac:dyDescent="0.2">
      <c r="A558" s="35" t="s">
        <v>1027</v>
      </c>
      <c r="B558" s="36">
        <v>1098097.3899999999</v>
      </c>
      <c r="C558" s="17">
        <v>4714</v>
      </c>
      <c r="D558" s="36">
        <v>21913.19</v>
      </c>
      <c r="E558" s="36">
        <v>1538.5</v>
      </c>
      <c r="F558" s="36">
        <v>1477.5200000000002</v>
      </c>
      <c r="G558" s="37">
        <f t="shared" si="2"/>
        <v>2.2702184912760791E-2</v>
      </c>
    </row>
    <row r="559" spans="1:7" ht="15.75" customHeight="1" x14ac:dyDescent="0.2">
      <c r="A559" s="35" t="s">
        <v>1028</v>
      </c>
      <c r="B559" s="36">
        <v>1550540.2999999998</v>
      </c>
      <c r="C559" s="17">
        <v>6211</v>
      </c>
      <c r="D559" s="36">
        <v>35535.800000000003</v>
      </c>
      <c r="E559" s="36">
        <v>2036.3899999999996</v>
      </c>
      <c r="F559" s="36">
        <v>2101.88</v>
      </c>
      <c r="G559" s="37">
        <f t="shared" si="2"/>
        <v>2.5587254971702448E-2</v>
      </c>
    </row>
    <row r="560" spans="1:7" ht="15.75" customHeight="1" x14ac:dyDescent="0.2">
      <c r="A560" s="35" t="s">
        <v>1029</v>
      </c>
      <c r="B560" s="36">
        <v>4045269.4400000004</v>
      </c>
      <c r="C560" s="17">
        <v>9803</v>
      </c>
      <c r="D560" s="36">
        <v>89070.02</v>
      </c>
      <c r="E560" s="36">
        <v>5967.55</v>
      </c>
      <c r="F560" s="36">
        <v>5529.7400000000007</v>
      </c>
      <c r="G560" s="37">
        <f t="shared" si="2"/>
        <v>2.486047258201916E-2</v>
      </c>
    </row>
    <row r="561" spans="1:7" ht="15.75" customHeight="1" x14ac:dyDescent="0.2">
      <c r="A561" s="35" t="s">
        <v>1030</v>
      </c>
      <c r="B561" s="36">
        <v>2364977.29</v>
      </c>
      <c r="C561" s="17">
        <v>6008</v>
      </c>
      <c r="D561" s="36">
        <v>54869.31</v>
      </c>
      <c r="E561" s="36">
        <v>4997.5</v>
      </c>
      <c r="F561" s="36">
        <v>3223.0299999999997</v>
      </c>
      <c r="G561" s="37">
        <f t="shared" si="2"/>
        <v>2.6676721280482145E-2</v>
      </c>
    </row>
    <row r="562" spans="1:7" ht="15.75" customHeight="1" x14ac:dyDescent="0.2">
      <c r="A562" s="35" t="s">
        <v>1031</v>
      </c>
      <c r="B562" s="36">
        <v>1407971.78</v>
      </c>
      <c r="C562" s="17">
        <v>5242</v>
      </c>
      <c r="D562" s="36">
        <v>32547.99</v>
      </c>
      <c r="E562" s="36">
        <v>1239.46</v>
      </c>
      <c r="F562" s="36">
        <v>1918.9399999999998</v>
      </c>
      <c r="G562" s="37">
        <f t="shared" si="2"/>
        <v>2.5360160272530467E-2</v>
      </c>
    </row>
    <row r="563" spans="1:7" ht="15.75" customHeight="1" x14ac:dyDescent="0.2">
      <c r="A563" s="35" t="s">
        <v>1032</v>
      </c>
      <c r="B563" s="36">
        <v>0</v>
      </c>
      <c r="C563" s="17">
        <v>0</v>
      </c>
      <c r="D563" s="36">
        <v>0</v>
      </c>
      <c r="E563" s="36">
        <v>0</v>
      </c>
      <c r="F563" s="36">
        <v>0</v>
      </c>
      <c r="G563" s="37">
        <f t="shared" si="2"/>
        <v>2.1999999999999999E-2</v>
      </c>
    </row>
    <row r="564" spans="1:7" ht="15.75" customHeight="1" x14ac:dyDescent="0.2">
      <c r="A564" s="35" t="s">
        <v>1033</v>
      </c>
      <c r="B564" s="36">
        <v>0</v>
      </c>
      <c r="C564" s="17">
        <v>0</v>
      </c>
      <c r="D564" s="36">
        <v>0</v>
      </c>
      <c r="E564" s="36">
        <v>0</v>
      </c>
      <c r="F564" s="36">
        <v>0</v>
      </c>
      <c r="G564" s="37">
        <f t="shared" si="2"/>
        <v>2.1999999999999999E-2</v>
      </c>
    </row>
    <row r="565" spans="1:7" ht="15.75" customHeight="1" x14ac:dyDescent="0.2">
      <c r="A565" s="35" t="s">
        <v>1034</v>
      </c>
      <c r="B565" s="36">
        <v>0</v>
      </c>
      <c r="C565" s="17">
        <v>0</v>
      </c>
      <c r="D565" s="36">
        <v>0</v>
      </c>
      <c r="E565" s="36">
        <v>0</v>
      </c>
      <c r="F565" s="36">
        <v>0</v>
      </c>
      <c r="G565" s="37">
        <f t="shared" si="2"/>
        <v>2.1999999999999999E-2</v>
      </c>
    </row>
    <row r="566" spans="1:7" ht="15.75" customHeight="1" x14ac:dyDescent="0.2">
      <c r="A566" s="35" t="s">
        <v>1035</v>
      </c>
      <c r="B566" s="36">
        <v>0</v>
      </c>
      <c r="C566" s="17">
        <v>0</v>
      </c>
      <c r="D566" s="36">
        <v>0</v>
      </c>
      <c r="E566" s="36">
        <v>0</v>
      </c>
      <c r="F566" s="36">
        <v>0</v>
      </c>
      <c r="G566" s="37">
        <f t="shared" si="2"/>
        <v>2.1999999999999999E-2</v>
      </c>
    </row>
    <row r="567" spans="1:7" ht="15.75" customHeight="1" x14ac:dyDescent="0.2">
      <c r="A567" s="35" t="s">
        <v>1036</v>
      </c>
      <c r="B567" s="36">
        <v>0</v>
      </c>
      <c r="C567" s="17">
        <v>0</v>
      </c>
      <c r="D567" s="36">
        <v>0</v>
      </c>
      <c r="E567" s="36">
        <v>0</v>
      </c>
      <c r="F567" s="36">
        <v>0</v>
      </c>
      <c r="G567" s="37">
        <f t="shared" si="2"/>
        <v>2.1999999999999999E-2</v>
      </c>
    </row>
    <row r="568" spans="1:7" ht="15.75" customHeight="1" x14ac:dyDescent="0.2">
      <c r="A568" s="35" t="s">
        <v>1037</v>
      </c>
      <c r="B568" s="36">
        <v>21513.210000000003</v>
      </c>
      <c r="C568" s="17">
        <v>204</v>
      </c>
      <c r="D568" s="36">
        <v>455.23</v>
      </c>
      <c r="E568" s="36">
        <v>51.07</v>
      </c>
      <c r="F568" s="36">
        <v>28.390000000000004</v>
      </c>
      <c r="G568" s="37">
        <f t="shared" si="2"/>
        <v>2.4854031546198824E-2</v>
      </c>
    </row>
    <row r="569" spans="1:7" ht="15.75" customHeight="1" x14ac:dyDescent="0.2">
      <c r="A569" s="35" t="s">
        <v>1038</v>
      </c>
      <c r="B569" s="36">
        <v>228858.36999999997</v>
      </c>
      <c r="C569" s="17">
        <v>1755</v>
      </c>
      <c r="D569" s="36">
        <v>2961.0699999999997</v>
      </c>
      <c r="E569" s="36">
        <v>390.56000000000006</v>
      </c>
      <c r="F569" s="36">
        <v>300.45</v>
      </c>
      <c r="G569" s="37">
        <f t="shared" si="2"/>
        <v>2.1999999999999999E-2</v>
      </c>
    </row>
    <row r="570" spans="1:7" ht="15.75" customHeight="1" x14ac:dyDescent="0.2">
      <c r="A570" s="35" t="s">
        <v>1039</v>
      </c>
      <c r="B570" s="36">
        <v>0</v>
      </c>
      <c r="C570" s="17">
        <v>0</v>
      </c>
      <c r="D570" s="36">
        <v>0</v>
      </c>
      <c r="E570" s="36">
        <v>0</v>
      </c>
      <c r="F570" s="36">
        <v>0</v>
      </c>
      <c r="G570" s="37">
        <f t="shared" si="2"/>
        <v>2.1999999999999999E-2</v>
      </c>
    </row>
    <row r="571" spans="1:7" ht="15.75" customHeight="1" x14ac:dyDescent="0.2">
      <c r="A571" s="35" t="s">
        <v>1040</v>
      </c>
      <c r="B571" s="36">
        <v>0</v>
      </c>
      <c r="C571" s="17">
        <v>0</v>
      </c>
      <c r="D571" s="36">
        <v>0</v>
      </c>
      <c r="E571" s="36">
        <v>0</v>
      </c>
      <c r="F571" s="36">
        <v>0</v>
      </c>
      <c r="G571" s="37">
        <f t="shared" si="2"/>
        <v>2.1999999999999999E-2</v>
      </c>
    </row>
    <row r="572" spans="1:7" ht="15.75" customHeight="1" x14ac:dyDescent="0.2">
      <c r="A572" s="35" t="s">
        <v>1041</v>
      </c>
      <c r="B572" s="36">
        <v>0</v>
      </c>
      <c r="C572" s="17">
        <v>0</v>
      </c>
      <c r="D572" s="36">
        <v>0</v>
      </c>
      <c r="E572" s="36">
        <v>0</v>
      </c>
      <c r="F572" s="36">
        <v>0</v>
      </c>
      <c r="G572" s="37">
        <f t="shared" si="2"/>
        <v>2.1999999999999999E-2</v>
      </c>
    </row>
    <row r="573" spans="1:7" ht="15.75" customHeight="1" x14ac:dyDescent="0.2">
      <c r="A573" s="35" t="s">
        <v>1042</v>
      </c>
      <c r="B573" s="36">
        <v>0</v>
      </c>
      <c r="C573" s="17">
        <v>0</v>
      </c>
      <c r="D573" s="36">
        <v>0</v>
      </c>
      <c r="E573" s="36">
        <v>0</v>
      </c>
      <c r="F573" s="36">
        <v>0</v>
      </c>
      <c r="G573" s="37">
        <f t="shared" si="2"/>
        <v>2.1999999999999999E-2</v>
      </c>
    </row>
    <row r="574" spans="1:7" ht="15.75" customHeight="1" x14ac:dyDescent="0.2">
      <c r="A574" s="35" t="s">
        <v>1043</v>
      </c>
      <c r="B574" s="36">
        <v>0</v>
      </c>
      <c r="C574" s="17">
        <v>0</v>
      </c>
      <c r="D574" s="36">
        <v>0</v>
      </c>
      <c r="E574" s="36">
        <v>0</v>
      </c>
      <c r="F574" s="36">
        <v>0</v>
      </c>
      <c r="G574" s="37">
        <f t="shared" si="2"/>
        <v>2.1999999999999999E-2</v>
      </c>
    </row>
    <row r="575" spans="1:7" ht="15.75" customHeight="1" x14ac:dyDescent="0.2">
      <c r="A575" s="35" t="s">
        <v>1044</v>
      </c>
      <c r="B575" s="36">
        <v>0</v>
      </c>
      <c r="C575" s="17">
        <v>0</v>
      </c>
      <c r="D575" s="36">
        <v>0</v>
      </c>
      <c r="E575" s="36">
        <v>0</v>
      </c>
      <c r="F575" s="36">
        <v>0</v>
      </c>
      <c r="G575" s="37">
        <f t="shared" si="2"/>
        <v>2.1999999999999999E-2</v>
      </c>
    </row>
    <row r="576" spans="1:7" ht="15.75" customHeight="1" x14ac:dyDescent="0.2">
      <c r="A576" s="35" t="s">
        <v>1045</v>
      </c>
      <c r="B576" s="36">
        <v>9682.39</v>
      </c>
      <c r="C576" s="17">
        <v>56</v>
      </c>
      <c r="D576" s="36">
        <v>228.51999999999998</v>
      </c>
      <c r="E576" s="36">
        <v>23.020000000000003</v>
      </c>
      <c r="F576" s="36">
        <v>13</v>
      </c>
      <c r="G576" s="37">
        <f t="shared" si="2"/>
        <v>2.7321766629933311E-2</v>
      </c>
    </row>
    <row r="577" spans="1:7" ht="15.75" customHeight="1" x14ac:dyDescent="0.2">
      <c r="A577" s="35" t="s">
        <v>1046</v>
      </c>
      <c r="B577" s="36">
        <v>19676.45</v>
      </c>
      <c r="C577" s="17">
        <v>142</v>
      </c>
      <c r="D577" s="36">
        <v>479.36</v>
      </c>
      <c r="E577" s="36">
        <v>41.75</v>
      </c>
      <c r="F577" s="36">
        <v>26.630000000000003</v>
      </c>
      <c r="G577" s="37">
        <f t="shared" si="2"/>
        <v>2.783733854430042E-2</v>
      </c>
    </row>
    <row r="578" spans="1:7" ht="15.75" customHeight="1" x14ac:dyDescent="0.2">
      <c r="A578" s="35" t="s">
        <v>1047</v>
      </c>
      <c r="B578" s="36">
        <v>214838.53</v>
      </c>
      <c r="C578" s="17">
        <v>1191</v>
      </c>
      <c r="D578" s="36">
        <v>4053.36</v>
      </c>
      <c r="E578" s="36">
        <v>252.97000000000003</v>
      </c>
      <c r="F578" s="36">
        <v>286.77</v>
      </c>
      <c r="G578" s="37">
        <f t="shared" si="2"/>
        <v>2.1999999999999999E-2</v>
      </c>
    </row>
    <row r="579" spans="1:7" ht="15.75" customHeight="1" x14ac:dyDescent="0.2">
      <c r="A579" s="35" t="s">
        <v>1048</v>
      </c>
      <c r="B579" s="36">
        <v>368269.99</v>
      </c>
      <c r="C579" s="17">
        <v>2010</v>
      </c>
      <c r="D579" s="36">
        <v>7551.57</v>
      </c>
      <c r="E579" s="36">
        <v>535.82999999999993</v>
      </c>
      <c r="F579" s="36">
        <v>493.44</v>
      </c>
      <c r="G579" s="37">
        <f t="shared" si="2"/>
        <v>2.3300405227154132E-2</v>
      </c>
    </row>
    <row r="580" spans="1:7" ht="15.75" customHeight="1" x14ac:dyDescent="0.2">
      <c r="A580" s="35" t="s">
        <v>1049</v>
      </c>
      <c r="B580" s="36">
        <v>2162961.59</v>
      </c>
      <c r="C580" s="17">
        <v>7679</v>
      </c>
      <c r="D580" s="36">
        <v>48101.579999999994</v>
      </c>
      <c r="E580" s="36">
        <v>3516.99</v>
      </c>
      <c r="F580" s="36">
        <v>2934.98</v>
      </c>
      <c r="G580" s="37">
        <f t="shared" si="2"/>
        <v>2.5221691523426452E-2</v>
      </c>
    </row>
    <row r="581" spans="1:7" ht="15.75" customHeight="1" x14ac:dyDescent="0.2">
      <c r="A581" s="35" t="s">
        <v>1050</v>
      </c>
      <c r="B581" s="36">
        <v>2109347.89</v>
      </c>
      <c r="C581" s="17">
        <v>11709</v>
      </c>
      <c r="D581" s="36">
        <v>42246.2</v>
      </c>
      <c r="E581" s="36">
        <v>3748.130000000001</v>
      </c>
      <c r="F581" s="36">
        <v>2810.13</v>
      </c>
      <c r="G581" s="37">
        <f t="shared" si="2"/>
        <v>2.313722654824852E-2</v>
      </c>
    </row>
    <row r="582" spans="1:7" ht="15.75" customHeight="1" x14ac:dyDescent="0.2">
      <c r="A582" s="35" t="s">
        <v>1051</v>
      </c>
      <c r="B582" s="36">
        <v>46104.639999999999</v>
      </c>
      <c r="C582" s="17">
        <v>177</v>
      </c>
      <c r="D582" s="36">
        <v>1126.17</v>
      </c>
      <c r="E582" s="36">
        <v>84.02</v>
      </c>
      <c r="F582" s="36">
        <v>63.26</v>
      </c>
      <c r="G582" s="37">
        <f t="shared" si="2"/>
        <v>2.7620864190675821E-2</v>
      </c>
    </row>
    <row r="583" spans="1:7" ht="15.75" customHeight="1" x14ac:dyDescent="0.2">
      <c r="A583" s="35" t="s">
        <v>1052</v>
      </c>
      <c r="B583" s="36">
        <v>580760.27</v>
      </c>
      <c r="C583" s="17">
        <v>1110</v>
      </c>
      <c r="D583" s="36">
        <v>14923.74</v>
      </c>
      <c r="E583" s="36">
        <v>807.26</v>
      </c>
      <c r="F583" s="36">
        <v>803.1400000000001</v>
      </c>
      <c r="G583" s="37">
        <f t="shared" si="2"/>
        <v>2.8469819397253189E-2</v>
      </c>
    </row>
    <row r="584" spans="1:7" ht="15.75" customHeight="1" x14ac:dyDescent="0.2">
      <c r="A584" s="35" t="s">
        <v>1053</v>
      </c>
      <c r="B584" s="36">
        <v>2553125.39</v>
      </c>
      <c r="C584" s="17">
        <v>13866</v>
      </c>
      <c r="D584" s="36">
        <v>56784.86</v>
      </c>
      <c r="E584" s="36">
        <v>8053.07</v>
      </c>
      <c r="F584" s="36">
        <v>3402.3199999999997</v>
      </c>
      <c r="G584" s="37">
        <f t="shared" si="2"/>
        <v>2.6728123212154495E-2</v>
      </c>
    </row>
    <row r="585" spans="1:7" ht="15.75" customHeight="1" x14ac:dyDescent="0.2">
      <c r="A585" s="35" t="s">
        <v>1054</v>
      </c>
      <c r="B585" s="36">
        <v>1654326.3499999999</v>
      </c>
      <c r="C585" s="17">
        <v>13295</v>
      </c>
      <c r="D585" s="36">
        <v>30618.800000000003</v>
      </c>
      <c r="E585" s="36">
        <v>2816.66</v>
      </c>
      <c r="F585" s="36">
        <v>2193.12</v>
      </c>
      <c r="G585" s="37">
        <f t="shared" si="2"/>
        <v>2.1999999999999999E-2</v>
      </c>
    </row>
    <row r="586" spans="1:7" ht="15.75" customHeight="1" x14ac:dyDescent="0.2">
      <c r="A586" s="35" t="s">
        <v>1055</v>
      </c>
      <c r="B586" s="36">
        <v>386413.19000000006</v>
      </c>
      <c r="C586" s="17">
        <v>2790</v>
      </c>
      <c r="D586" s="36">
        <v>8431.86</v>
      </c>
      <c r="E586" s="36">
        <v>856.71999999999991</v>
      </c>
      <c r="F586" s="36">
        <v>520.69999999999993</v>
      </c>
      <c r="G586" s="37">
        <f t="shared" si="2"/>
        <v>2.5385468855242749E-2</v>
      </c>
    </row>
    <row r="587" spans="1:7" ht="15.75" customHeight="1" x14ac:dyDescent="0.2">
      <c r="A587" s="35" t="s">
        <v>1056</v>
      </c>
      <c r="B587" s="36">
        <v>1268244.2899999998</v>
      </c>
      <c r="C587" s="17">
        <v>4671</v>
      </c>
      <c r="D587" s="36">
        <v>29499.010000000002</v>
      </c>
      <c r="E587" s="36">
        <v>1253.45</v>
      </c>
      <c r="F587" s="36">
        <v>1727.8</v>
      </c>
      <c r="G587" s="37">
        <f t="shared" si="2"/>
        <v>2.561041295916263E-2</v>
      </c>
    </row>
    <row r="588" spans="1:7" ht="15.75" customHeight="1" x14ac:dyDescent="0.2">
      <c r="A588" s="35" t="s">
        <v>1057</v>
      </c>
      <c r="B588" s="36">
        <v>475025.6</v>
      </c>
      <c r="C588" s="17">
        <v>3374</v>
      </c>
      <c r="D588" s="36">
        <v>9208.619999999999</v>
      </c>
      <c r="E588" s="36">
        <v>730.74</v>
      </c>
      <c r="F588" s="36">
        <v>629.67000000000007</v>
      </c>
      <c r="G588" s="37">
        <f t="shared" si="2"/>
        <v>2.224939034864647E-2</v>
      </c>
    </row>
    <row r="589" spans="1:7" ht="15.75" customHeight="1" x14ac:dyDescent="0.2">
      <c r="A589" s="35" t="s">
        <v>1058</v>
      </c>
      <c r="B589" s="36">
        <v>540294.74</v>
      </c>
      <c r="C589" s="17">
        <v>4678</v>
      </c>
      <c r="D589" s="36">
        <v>11222.53</v>
      </c>
      <c r="E589" s="36">
        <v>1255.2</v>
      </c>
      <c r="F589" s="36">
        <v>715.75</v>
      </c>
      <c r="G589" s="37">
        <f t="shared" si="2"/>
        <v>2.4419042095431099E-2</v>
      </c>
    </row>
    <row r="590" spans="1:7" ht="15.75" customHeight="1" x14ac:dyDescent="0.2">
      <c r="A590" s="35" t="s">
        <v>1059</v>
      </c>
      <c r="B590" s="36">
        <v>731615.49</v>
      </c>
      <c r="C590" s="17">
        <v>5200</v>
      </c>
      <c r="D590" s="36">
        <v>13195.3</v>
      </c>
      <c r="E590" s="36">
        <v>1175.05</v>
      </c>
      <c r="F590" s="36">
        <v>968.06</v>
      </c>
      <c r="G590" s="37">
        <f t="shared" si="2"/>
        <v>2.1999999999999999E-2</v>
      </c>
    </row>
    <row r="591" spans="1:7" ht="15.75" customHeight="1" x14ac:dyDescent="0.2">
      <c r="A591" s="35" t="s">
        <v>1060</v>
      </c>
      <c r="B591" s="36">
        <v>0</v>
      </c>
      <c r="C591" s="17">
        <v>0</v>
      </c>
      <c r="D591" s="36">
        <v>0</v>
      </c>
      <c r="E591" s="36">
        <v>0</v>
      </c>
      <c r="F591" s="36">
        <v>0</v>
      </c>
      <c r="G591" s="37">
        <f t="shared" si="2"/>
        <v>2.1999999999999999E-2</v>
      </c>
    </row>
    <row r="592" spans="1:7" ht="15.75" customHeight="1" x14ac:dyDescent="0.2">
      <c r="A592" s="35" t="s">
        <v>1061</v>
      </c>
      <c r="B592" s="36">
        <v>481777.26000000007</v>
      </c>
      <c r="C592" s="17">
        <v>4144</v>
      </c>
      <c r="D592" s="36">
        <v>8662.57</v>
      </c>
      <c r="E592" s="36">
        <v>630.13</v>
      </c>
      <c r="F592" s="36">
        <v>639.18000000000006</v>
      </c>
      <c r="G592" s="37">
        <f t="shared" si="2"/>
        <v>2.1999999999999999E-2</v>
      </c>
    </row>
    <row r="593" spans="1:7" ht="15.75" customHeight="1" x14ac:dyDescent="0.2">
      <c r="A593" s="35" t="s">
        <v>1062</v>
      </c>
      <c r="B593" s="36">
        <v>706360.31999999995</v>
      </c>
      <c r="C593" s="17">
        <v>3035</v>
      </c>
      <c r="D593" s="36">
        <v>14741.460000000001</v>
      </c>
      <c r="E593" s="36">
        <v>865.29</v>
      </c>
      <c r="F593" s="36">
        <v>953.2600000000001</v>
      </c>
      <c r="G593" s="37">
        <f t="shared" si="2"/>
        <v>2.3444139670812766E-2</v>
      </c>
    </row>
    <row r="594" spans="1:7" ht="15.75" customHeight="1" x14ac:dyDescent="0.2">
      <c r="A594" s="35" t="s">
        <v>1063</v>
      </c>
      <c r="B594" s="36">
        <v>577732.25</v>
      </c>
      <c r="C594" s="17">
        <v>5324</v>
      </c>
      <c r="D594" s="36">
        <v>12651.380000000001</v>
      </c>
      <c r="E594" s="36">
        <v>1004.02</v>
      </c>
      <c r="F594" s="36">
        <v>761.61</v>
      </c>
      <c r="G594" s="37">
        <f t="shared" si="2"/>
        <v>2.4954483673016354E-2</v>
      </c>
    </row>
    <row r="595" spans="1:7" ht="15.75" customHeight="1" x14ac:dyDescent="0.2">
      <c r="A595" s="35" t="s">
        <v>1064</v>
      </c>
      <c r="B595" s="36">
        <v>910069.25</v>
      </c>
      <c r="C595" s="17">
        <v>3768</v>
      </c>
      <c r="D595" s="36">
        <v>20441.439999999999</v>
      </c>
      <c r="E595" s="36">
        <v>743.54</v>
      </c>
      <c r="F595" s="36">
        <v>1233.6300000000001</v>
      </c>
      <c r="G595" s="37">
        <f t="shared" si="2"/>
        <v>2.4633960547507786E-2</v>
      </c>
    </row>
    <row r="596" spans="1:7" ht="15.75" customHeight="1" x14ac:dyDescent="0.2">
      <c r="A596" s="35" t="s">
        <v>1065</v>
      </c>
      <c r="B596" s="36">
        <v>515420.56000000006</v>
      </c>
      <c r="C596" s="17">
        <v>1729</v>
      </c>
      <c r="D596" s="36">
        <v>10787.45</v>
      </c>
      <c r="E596" s="36">
        <v>614.57999999999993</v>
      </c>
      <c r="F596" s="36">
        <v>696.69</v>
      </c>
      <c r="G596" s="37">
        <f t="shared" si="2"/>
        <v>2.3473491239852751E-2</v>
      </c>
    </row>
    <row r="597" spans="1:7" ht="15.75" customHeight="1" x14ac:dyDescent="0.2">
      <c r="A597" s="35" t="s">
        <v>1066</v>
      </c>
      <c r="B597" s="36">
        <v>320717.19</v>
      </c>
      <c r="C597" s="17">
        <v>1125</v>
      </c>
      <c r="D597" s="36">
        <v>6987.5400000000009</v>
      </c>
      <c r="E597" s="36">
        <v>552.19000000000005</v>
      </c>
      <c r="F597" s="36">
        <v>435.38</v>
      </c>
      <c r="G597" s="37">
        <f t="shared" si="2"/>
        <v>2.48664875119416E-2</v>
      </c>
    </row>
    <row r="598" spans="1:7" ht="15.75" customHeight="1" x14ac:dyDescent="0.2">
      <c r="A598" s="35" t="s">
        <v>1067</v>
      </c>
      <c r="B598" s="36">
        <v>146647.06999999998</v>
      </c>
      <c r="C598" s="17">
        <v>1441</v>
      </c>
      <c r="D598" s="36">
        <v>2793.41</v>
      </c>
      <c r="E598" s="36">
        <v>335.17</v>
      </c>
      <c r="F598" s="36">
        <v>193.19</v>
      </c>
      <c r="G598" s="37">
        <f t="shared" si="2"/>
        <v>2.2651458361902493E-2</v>
      </c>
    </row>
    <row r="599" spans="1:7" ht="15.75" customHeight="1" x14ac:dyDescent="0.2">
      <c r="A599" s="35" t="s">
        <v>1068</v>
      </c>
      <c r="B599" s="36">
        <v>1792553.0899999999</v>
      </c>
      <c r="C599" s="17">
        <v>9851</v>
      </c>
      <c r="D599" s="36">
        <v>41175.659999999996</v>
      </c>
      <c r="E599" s="36">
        <v>2158.7500000000005</v>
      </c>
      <c r="F599" s="36">
        <v>2426.91</v>
      </c>
      <c r="G599" s="37">
        <f t="shared" si="2"/>
        <v>2.5528571653071652E-2</v>
      </c>
    </row>
    <row r="600" spans="1:7" ht="15.75" customHeight="1" x14ac:dyDescent="0.2">
      <c r="A600" s="35" t="s">
        <v>1069</v>
      </c>
      <c r="B600" s="36">
        <v>1063147.8600000001</v>
      </c>
      <c r="C600" s="17">
        <v>4957</v>
      </c>
      <c r="D600" s="36">
        <v>22332.439999999995</v>
      </c>
      <c r="E600" s="36">
        <v>1777.58</v>
      </c>
      <c r="F600" s="36">
        <v>1425.2500000000002</v>
      </c>
      <c r="G600" s="37">
        <f t="shared" si="2"/>
        <v>2.4018549969145396E-2</v>
      </c>
    </row>
    <row r="601" spans="1:7" ht="15.75" customHeight="1" x14ac:dyDescent="0.2">
      <c r="A601" s="35" t="s">
        <v>1070</v>
      </c>
      <c r="B601" s="36">
        <v>349732.88</v>
      </c>
      <c r="C601" s="17">
        <v>1982</v>
      </c>
      <c r="D601" s="36">
        <v>7238.4400000000005</v>
      </c>
      <c r="E601" s="36">
        <v>733.83</v>
      </c>
      <c r="F601" s="36">
        <v>464.88</v>
      </c>
      <c r="G601" s="37">
        <f t="shared" si="2"/>
        <v>2.4124554717303102E-2</v>
      </c>
    </row>
    <row r="602" spans="1:7" ht="15.75" customHeight="1" x14ac:dyDescent="0.2">
      <c r="A602" s="35" t="s">
        <v>1071</v>
      </c>
      <c r="B602" s="36">
        <v>598389.84000000008</v>
      </c>
      <c r="C602" s="17">
        <v>5196</v>
      </c>
      <c r="D602" s="36">
        <v>11828.73</v>
      </c>
      <c r="E602" s="36">
        <v>968.98000000000013</v>
      </c>
      <c r="F602" s="36">
        <v>795.81000000000006</v>
      </c>
      <c r="G602" s="37">
        <f t="shared" si="2"/>
        <v>2.2716829550448243E-2</v>
      </c>
    </row>
    <row r="603" spans="1:7" ht="15.75" customHeight="1" x14ac:dyDescent="0.2">
      <c r="A603" s="35" t="s">
        <v>1072</v>
      </c>
      <c r="B603" s="36">
        <v>2170089.48</v>
      </c>
      <c r="C603" s="17">
        <v>11311</v>
      </c>
      <c r="D603" s="36">
        <v>42627.130000000005</v>
      </c>
      <c r="E603" s="36">
        <v>4089.38</v>
      </c>
      <c r="F603" s="36">
        <v>2892.9500000000003</v>
      </c>
      <c r="G603" s="37">
        <f t="shared" si="2"/>
        <v>2.2860559648443621E-2</v>
      </c>
    </row>
    <row r="604" spans="1:7" ht="15.75" customHeight="1" x14ac:dyDescent="0.2">
      <c r="A604" s="35" t="s">
        <v>1073</v>
      </c>
      <c r="B604" s="36">
        <v>492570.65</v>
      </c>
      <c r="C604" s="17">
        <v>4187</v>
      </c>
      <c r="D604" s="36">
        <v>11529.67</v>
      </c>
      <c r="E604" s="36">
        <v>868.37</v>
      </c>
      <c r="F604" s="36">
        <v>649.62</v>
      </c>
      <c r="G604" s="37">
        <f t="shared" si="2"/>
        <v>2.6488910778585773E-2</v>
      </c>
    </row>
    <row r="605" spans="1:7" ht="15.75" customHeight="1" x14ac:dyDescent="0.2">
      <c r="A605" s="35" t="s">
        <v>1074</v>
      </c>
      <c r="B605" s="36">
        <v>1181548.52</v>
      </c>
      <c r="C605" s="17">
        <v>6972</v>
      </c>
      <c r="D605" s="36">
        <v>23465.670000000002</v>
      </c>
      <c r="E605" s="36">
        <v>1543.1599999999999</v>
      </c>
      <c r="F605" s="36">
        <v>1574.6800000000003</v>
      </c>
      <c r="G605" s="37">
        <f t="shared" si="2"/>
        <v>2.2498872919751108E-2</v>
      </c>
    </row>
    <row r="606" spans="1:7" ht="15.75" customHeight="1" x14ac:dyDescent="0.2">
      <c r="A606" s="35" t="s">
        <v>1075</v>
      </c>
      <c r="B606" s="36">
        <v>2053498.5400000003</v>
      </c>
      <c r="C606" s="17">
        <v>8589</v>
      </c>
      <c r="D606" s="36">
        <v>44871.020000000004</v>
      </c>
      <c r="E606" s="36">
        <v>1768.54</v>
      </c>
      <c r="F606" s="36">
        <v>2788.5800000000004</v>
      </c>
      <c r="G606" s="37">
        <f t="shared" si="2"/>
        <v>2.4070209467984331E-2</v>
      </c>
    </row>
    <row r="607" spans="1:7" ht="15.75" customHeight="1" x14ac:dyDescent="0.2">
      <c r="A607" s="35" t="s">
        <v>1076</v>
      </c>
      <c r="B607" s="36">
        <v>0</v>
      </c>
      <c r="C607" s="17">
        <v>0</v>
      </c>
      <c r="D607" s="36">
        <v>0</v>
      </c>
      <c r="E607" s="36">
        <v>0</v>
      </c>
      <c r="F607" s="36">
        <v>0</v>
      </c>
      <c r="G607" s="37">
        <f t="shared" si="2"/>
        <v>2.1999999999999999E-2</v>
      </c>
    </row>
    <row r="608" spans="1:7" ht="15.75" customHeight="1" x14ac:dyDescent="0.2">
      <c r="A608" s="35" t="s">
        <v>1077</v>
      </c>
      <c r="B608" s="36">
        <v>1210689.2699999998</v>
      </c>
      <c r="C608" s="17">
        <v>7254</v>
      </c>
      <c r="D608" s="36">
        <v>23711.759999999998</v>
      </c>
      <c r="E608" s="36">
        <v>2104.38</v>
      </c>
      <c r="F608" s="36">
        <v>1621.28</v>
      </c>
      <c r="G608" s="37">
        <f t="shared" si="2"/>
        <v>2.2662644065557798E-2</v>
      </c>
    </row>
    <row r="609" spans="1:7" ht="15.75" customHeight="1" x14ac:dyDescent="0.2">
      <c r="A609" s="35" t="s">
        <v>1078</v>
      </c>
      <c r="B609" s="36">
        <v>2451735.5500000003</v>
      </c>
      <c r="C609" s="17">
        <v>19123</v>
      </c>
      <c r="D609" s="36">
        <v>40680.76</v>
      </c>
      <c r="E609" s="36">
        <v>4211.5500000000011</v>
      </c>
      <c r="F609" s="36">
        <v>3228.7299999999991</v>
      </c>
      <c r="G609" s="37">
        <f t="shared" si="2"/>
        <v>2.1999999999999999E-2</v>
      </c>
    </row>
    <row r="610" spans="1:7" ht="15.75" customHeight="1" x14ac:dyDescent="0.2">
      <c r="A610" s="35" t="s">
        <v>1079</v>
      </c>
      <c r="B610" s="36">
        <v>176020.87</v>
      </c>
      <c r="C610" s="17">
        <v>1516</v>
      </c>
      <c r="D610" s="36">
        <v>3141.61</v>
      </c>
      <c r="E610" s="36">
        <v>151.41</v>
      </c>
      <c r="F610" s="36">
        <v>232.77999999999997</v>
      </c>
      <c r="G610" s="37">
        <f t="shared" si="2"/>
        <v>2.1999999999999999E-2</v>
      </c>
    </row>
    <row r="611" spans="1:7" ht="15.75" customHeight="1" x14ac:dyDescent="0.2">
      <c r="A611" s="35" t="s">
        <v>1080</v>
      </c>
      <c r="B611" s="36">
        <v>881396.01</v>
      </c>
      <c r="C611" s="17">
        <v>6165</v>
      </c>
      <c r="D611" s="36">
        <v>14933.43</v>
      </c>
      <c r="E611" s="36">
        <v>2288.3500000000004</v>
      </c>
      <c r="F611" s="36">
        <v>1167.4000000000001</v>
      </c>
      <c r="G611" s="37">
        <f t="shared" si="2"/>
        <v>2.1999999999999999E-2</v>
      </c>
    </row>
    <row r="612" spans="1:7" ht="15.75" customHeight="1" x14ac:dyDescent="0.2">
      <c r="A612" s="35" t="s">
        <v>1081</v>
      </c>
      <c r="B612" s="36">
        <v>1679165.1099999999</v>
      </c>
      <c r="C612" s="17">
        <v>10866</v>
      </c>
      <c r="D612" s="36">
        <v>21984.600000000006</v>
      </c>
      <c r="E612" s="36">
        <v>1931.5600000000004</v>
      </c>
      <c r="F612" s="36">
        <v>2218.83</v>
      </c>
      <c r="G612" s="37">
        <f t="shared" si="2"/>
        <v>2.1999999999999999E-2</v>
      </c>
    </row>
    <row r="613" spans="1:7" ht="15.75" customHeight="1" x14ac:dyDescent="0.2">
      <c r="A613" s="35" t="s">
        <v>1082</v>
      </c>
      <c r="B613" s="36">
        <v>312618.04000000004</v>
      </c>
      <c r="C613" s="17">
        <v>3467</v>
      </c>
      <c r="D613" s="36">
        <v>4394.6000000000004</v>
      </c>
      <c r="E613" s="36">
        <v>632.11999999999989</v>
      </c>
      <c r="F613" s="36">
        <v>412.16</v>
      </c>
      <c r="G613" s="37">
        <f t="shared" si="2"/>
        <v>2.1999999999999999E-2</v>
      </c>
    </row>
    <row r="614" spans="1:7" ht="15.75" customHeight="1" x14ac:dyDescent="0.2">
      <c r="A614" s="35" t="s">
        <v>1083</v>
      </c>
      <c r="B614" s="36">
        <v>1403591.06</v>
      </c>
      <c r="C614" s="17">
        <v>9480</v>
      </c>
      <c r="D614" s="36">
        <v>20076.809999999998</v>
      </c>
      <c r="E614" s="36">
        <v>1992.6</v>
      </c>
      <c r="F614" s="36">
        <v>1848.58</v>
      </c>
      <c r="G614" s="37">
        <f t="shared" si="2"/>
        <v>2.1999999999999999E-2</v>
      </c>
    </row>
    <row r="615" spans="1:7" ht="15.75" customHeight="1" x14ac:dyDescent="0.2">
      <c r="A615" s="35" t="s">
        <v>1084</v>
      </c>
      <c r="B615" s="36">
        <v>985008.64999999991</v>
      </c>
      <c r="C615" s="17">
        <v>7471</v>
      </c>
      <c r="D615" s="36">
        <v>15037.619999999999</v>
      </c>
      <c r="E615" s="36">
        <v>2123.9900000000002</v>
      </c>
      <c r="F615" s="36">
        <v>1291.8500000000001</v>
      </c>
      <c r="G615" s="37">
        <f t="shared" si="2"/>
        <v>2.1999999999999999E-2</v>
      </c>
    </row>
    <row r="616" spans="1:7" ht="15.75" customHeight="1" x14ac:dyDescent="0.2">
      <c r="A616" s="35" t="s">
        <v>1085</v>
      </c>
      <c r="B616" s="36">
        <v>6622559.0899999999</v>
      </c>
      <c r="C616" s="17">
        <v>55616</v>
      </c>
      <c r="D616" s="36">
        <v>117080.61000000002</v>
      </c>
      <c r="E616" s="36">
        <v>14724.459999999997</v>
      </c>
      <c r="F616" s="36">
        <v>8738.25</v>
      </c>
      <c r="G616" s="37">
        <f t="shared" si="2"/>
        <v>2.1999999999999999E-2</v>
      </c>
    </row>
    <row r="617" spans="1:7" ht="15.75" customHeight="1" x14ac:dyDescent="0.2">
      <c r="A617" s="35" t="s">
        <v>1086</v>
      </c>
      <c r="B617" s="36">
        <v>3599489.9299999997</v>
      </c>
      <c r="C617" s="17">
        <v>30552</v>
      </c>
      <c r="D617" s="36">
        <v>56237.62000000001</v>
      </c>
      <c r="E617" s="36">
        <v>5017.9399999999996</v>
      </c>
      <c r="F617" s="36">
        <v>4733.41</v>
      </c>
      <c r="G617" s="37">
        <f t="shared" si="2"/>
        <v>2.1999999999999999E-2</v>
      </c>
    </row>
    <row r="618" spans="1:7" ht="15.75" customHeight="1" x14ac:dyDescent="0.2">
      <c r="A618" s="35" t="s">
        <v>1087</v>
      </c>
      <c r="B618" s="36">
        <v>55766.59</v>
      </c>
      <c r="C618" s="17">
        <v>479</v>
      </c>
      <c r="D618" s="36">
        <v>990.26</v>
      </c>
      <c r="E618" s="36">
        <v>70.41</v>
      </c>
      <c r="F618" s="36">
        <v>73.929999999999993</v>
      </c>
      <c r="G618" s="37">
        <f t="shared" si="2"/>
        <v>2.1999999999999999E-2</v>
      </c>
    </row>
    <row r="619" spans="1:7" ht="15.75" customHeight="1" x14ac:dyDescent="0.2">
      <c r="A619" s="35" t="s">
        <v>1088</v>
      </c>
      <c r="B619" s="36">
        <v>2276260.8999999994</v>
      </c>
      <c r="C619" s="17">
        <v>18103</v>
      </c>
      <c r="D619" s="36">
        <v>33675.31</v>
      </c>
      <c r="E619" s="36">
        <v>3774.809999999999</v>
      </c>
      <c r="F619" s="36">
        <v>2998.23</v>
      </c>
      <c r="G619" s="37">
        <f t="shared" si="2"/>
        <v>2.1999999999999999E-2</v>
      </c>
    </row>
    <row r="620" spans="1:7" ht="15.75" customHeight="1" x14ac:dyDescent="0.2">
      <c r="A620" s="35" t="s">
        <v>1089</v>
      </c>
      <c r="B620" s="36">
        <v>1622891.2000000002</v>
      </c>
      <c r="C620" s="17">
        <v>13679</v>
      </c>
      <c r="D620" s="36">
        <v>24976.959999999995</v>
      </c>
      <c r="E620" s="36">
        <v>2647.14</v>
      </c>
      <c r="F620" s="36">
        <v>2136.06</v>
      </c>
      <c r="G620" s="37">
        <f t="shared" si="2"/>
        <v>2.1999999999999999E-2</v>
      </c>
    </row>
    <row r="621" spans="1:7" ht="15.75" customHeight="1" x14ac:dyDescent="0.2">
      <c r="A621" s="35" t="s">
        <v>1090</v>
      </c>
      <c r="B621" s="36">
        <v>327708.13</v>
      </c>
      <c r="C621" s="17">
        <v>2703</v>
      </c>
      <c r="D621" s="36">
        <v>5591.49</v>
      </c>
      <c r="E621" s="36">
        <v>428.98</v>
      </c>
      <c r="F621" s="36">
        <v>431.86</v>
      </c>
      <c r="G621" s="37">
        <f t="shared" si="2"/>
        <v>2.1999999999999999E-2</v>
      </c>
    </row>
    <row r="622" spans="1:7" ht="15.75" customHeight="1" x14ac:dyDescent="0.2">
      <c r="A622" s="35" t="s">
        <v>1091</v>
      </c>
      <c r="B622" s="36">
        <v>2585842.0899999994</v>
      </c>
      <c r="C622" s="17">
        <v>23170</v>
      </c>
      <c r="D622" s="36">
        <v>43339.989999999991</v>
      </c>
      <c r="E622" s="36">
        <v>4122.8599999999997</v>
      </c>
      <c r="F622" s="36">
        <v>3418.7100000000014</v>
      </c>
      <c r="G622" s="37">
        <f t="shared" si="2"/>
        <v>2.1999999999999999E-2</v>
      </c>
    </row>
    <row r="623" spans="1:7" ht="15.75" customHeight="1" x14ac:dyDescent="0.2">
      <c r="A623" s="35" t="s">
        <v>1092</v>
      </c>
      <c r="B623" s="36">
        <v>2002886.05</v>
      </c>
      <c r="C623" s="17">
        <v>13246</v>
      </c>
      <c r="D623" s="36">
        <v>27634.97</v>
      </c>
      <c r="E623" s="36">
        <v>2015.9099999999996</v>
      </c>
      <c r="F623" s="36">
        <v>2629.8600000000006</v>
      </c>
      <c r="G623" s="37">
        <f t="shared" si="2"/>
        <v>2.1999999999999999E-2</v>
      </c>
    </row>
    <row r="624" spans="1:7" ht="15.75" customHeight="1" x14ac:dyDescent="0.2">
      <c r="A624" s="35" t="s">
        <v>1093</v>
      </c>
      <c r="B624" s="36">
        <v>908504.3</v>
      </c>
      <c r="C624" s="17">
        <v>4987</v>
      </c>
      <c r="D624" s="36">
        <v>12436.71</v>
      </c>
      <c r="E624" s="36">
        <v>1176.6500000000001</v>
      </c>
      <c r="F624" s="36">
        <v>1194.3899999999999</v>
      </c>
      <c r="G624" s="37">
        <f t="shared" si="2"/>
        <v>2.1999999999999999E-2</v>
      </c>
    </row>
    <row r="625" spans="1:7" ht="15.75" customHeight="1" x14ac:dyDescent="0.2">
      <c r="A625" s="35" t="s">
        <v>1094</v>
      </c>
      <c r="B625" s="36">
        <v>2231251.1799999997</v>
      </c>
      <c r="C625" s="17">
        <v>19252</v>
      </c>
      <c r="D625" s="36">
        <v>31784.66</v>
      </c>
      <c r="E625" s="36">
        <v>3273.8299999999995</v>
      </c>
      <c r="F625" s="36">
        <v>2926.4400000000005</v>
      </c>
      <c r="G625" s="37">
        <f t="shared" si="2"/>
        <v>2.1999999999999999E-2</v>
      </c>
    </row>
    <row r="626" spans="1:7" ht="15.75" customHeight="1" x14ac:dyDescent="0.2">
      <c r="A626" s="35" t="s">
        <v>1095</v>
      </c>
      <c r="B626" s="36">
        <v>969219.14000000013</v>
      </c>
      <c r="C626" s="17">
        <v>6482</v>
      </c>
      <c r="D626" s="36">
        <v>13431.14</v>
      </c>
      <c r="E626" s="36">
        <v>1007.7000000000002</v>
      </c>
      <c r="F626" s="36">
        <v>1275.9599999999998</v>
      </c>
      <c r="G626" s="37">
        <f t="shared" si="2"/>
        <v>2.1999999999999999E-2</v>
      </c>
    </row>
    <row r="627" spans="1:7" ht="15.75" customHeight="1" x14ac:dyDescent="0.2">
      <c r="A627" s="35" t="s">
        <v>1096</v>
      </c>
      <c r="B627" s="36">
        <v>132090.54</v>
      </c>
      <c r="C627" s="17">
        <v>793</v>
      </c>
      <c r="D627" s="36">
        <v>1774.25</v>
      </c>
      <c r="E627" s="36">
        <v>85.32</v>
      </c>
      <c r="F627" s="36">
        <v>173.76000000000002</v>
      </c>
      <c r="G627" s="37">
        <f t="shared" si="2"/>
        <v>2.1999999999999999E-2</v>
      </c>
    </row>
    <row r="628" spans="1:7" ht="15.75" customHeight="1" x14ac:dyDescent="0.2">
      <c r="A628" s="35" t="s">
        <v>1097</v>
      </c>
      <c r="B628" s="36">
        <v>633334.51</v>
      </c>
      <c r="C628" s="17">
        <v>5080</v>
      </c>
      <c r="D628" s="36">
        <v>10976.439999999999</v>
      </c>
      <c r="E628" s="36">
        <v>859.73999999999978</v>
      </c>
      <c r="F628" s="36">
        <v>835.53</v>
      </c>
      <c r="G628" s="37">
        <f t="shared" si="2"/>
        <v>2.1999999999999999E-2</v>
      </c>
    </row>
    <row r="629" spans="1:7" ht="15.75" customHeight="1" x14ac:dyDescent="0.2">
      <c r="A629" s="35" t="s">
        <v>1098</v>
      </c>
      <c r="B629" s="36">
        <v>534180.72000000009</v>
      </c>
      <c r="C629" s="17">
        <v>5222</v>
      </c>
      <c r="D629" s="36">
        <v>9047.6999999999971</v>
      </c>
      <c r="E629" s="36">
        <v>956.58</v>
      </c>
      <c r="F629" s="36">
        <v>702.33</v>
      </c>
      <c r="G629" s="37">
        <f t="shared" si="2"/>
        <v>2.1999999999999999E-2</v>
      </c>
    </row>
    <row r="630" spans="1:7" ht="15.75" customHeight="1" x14ac:dyDescent="0.2">
      <c r="A630" s="35" t="s">
        <v>1099</v>
      </c>
      <c r="B630" s="36">
        <v>3690002.1700000004</v>
      </c>
      <c r="C630" s="17">
        <v>31824</v>
      </c>
      <c r="D630" s="36">
        <v>53585.999999999993</v>
      </c>
      <c r="E630" s="36">
        <v>5186.66</v>
      </c>
      <c r="F630" s="36">
        <v>4852.4500000000016</v>
      </c>
      <c r="G630" s="37">
        <f t="shared" si="2"/>
        <v>2.1999999999999999E-2</v>
      </c>
    </row>
    <row r="631" spans="1:7" ht="15.75" customHeight="1" x14ac:dyDescent="0.2">
      <c r="A631" s="35" t="s">
        <v>1100</v>
      </c>
      <c r="B631" s="36">
        <v>29644.03</v>
      </c>
      <c r="C631" s="17">
        <v>275</v>
      </c>
      <c r="D631" s="36">
        <v>456.53</v>
      </c>
      <c r="E631" s="36">
        <v>46.72</v>
      </c>
      <c r="F631" s="36">
        <v>39.22</v>
      </c>
      <c r="G631" s="37">
        <f t="shared" si="2"/>
        <v>2.1999999999999999E-2</v>
      </c>
    </row>
    <row r="632" spans="1:7" ht="15.75" customHeight="1" x14ac:dyDescent="0.2">
      <c r="A632" s="35" t="s">
        <v>1101</v>
      </c>
      <c r="B632" s="36">
        <v>0</v>
      </c>
      <c r="C632" s="17">
        <v>0</v>
      </c>
      <c r="D632" s="36">
        <v>0</v>
      </c>
      <c r="E632" s="36">
        <v>0</v>
      </c>
      <c r="F632" s="36">
        <v>0</v>
      </c>
      <c r="G632" s="37">
        <f t="shared" si="2"/>
        <v>2.1999999999999999E-2</v>
      </c>
    </row>
    <row r="633" spans="1:7" ht="15.75" customHeight="1" x14ac:dyDescent="0.2">
      <c r="A633" s="35" t="s">
        <v>1102</v>
      </c>
      <c r="B633" s="36">
        <v>0</v>
      </c>
      <c r="C633" s="17">
        <v>0</v>
      </c>
      <c r="D633" s="36">
        <v>0</v>
      </c>
      <c r="E633" s="36">
        <v>0</v>
      </c>
      <c r="F633" s="36">
        <v>0</v>
      </c>
      <c r="G633" s="37">
        <f t="shared" si="2"/>
        <v>2.1999999999999999E-2</v>
      </c>
    </row>
    <row r="634" spans="1:7" ht="15.75" customHeight="1" x14ac:dyDescent="0.2">
      <c r="A634" s="35" t="s">
        <v>1103</v>
      </c>
      <c r="B634" s="36">
        <v>1545405.03</v>
      </c>
      <c r="C634" s="17">
        <v>10579</v>
      </c>
      <c r="D634" s="36">
        <v>23014.76</v>
      </c>
      <c r="E634" s="36">
        <v>2094.25</v>
      </c>
      <c r="F634" s="36">
        <v>2034.8600000000004</v>
      </c>
      <c r="G634" s="37">
        <f t="shared" si="2"/>
        <v>2.1999999999999999E-2</v>
      </c>
    </row>
    <row r="635" spans="1:7" ht="15.75" customHeight="1" x14ac:dyDescent="0.2">
      <c r="A635" s="35" t="s">
        <v>1104</v>
      </c>
      <c r="B635" s="36">
        <v>339828.42</v>
      </c>
      <c r="C635" s="17">
        <v>4207</v>
      </c>
      <c r="D635" s="36">
        <v>5766.3</v>
      </c>
      <c r="E635" s="36">
        <v>447.53999999999996</v>
      </c>
      <c r="F635" s="36">
        <v>448.63</v>
      </c>
      <c r="G635" s="37">
        <f t="shared" si="2"/>
        <v>2.1999999999999999E-2</v>
      </c>
    </row>
    <row r="636" spans="1:7" ht="15.75" customHeight="1" x14ac:dyDescent="0.2">
      <c r="A636" s="35" t="s">
        <v>1105</v>
      </c>
      <c r="B636" s="36">
        <v>2872546.3299999991</v>
      </c>
      <c r="C636" s="17">
        <v>20695</v>
      </c>
      <c r="D636" s="36">
        <v>47138.86</v>
      </c>
      <c r="E636" s="36">
        <v>4730.0300000000016</v>
      </c>
      <c r="F636" s="36">
        <v>3802.5099999999998</v>
      </c>
      <c r="G636" s="37">
        <f t="shared" si="2"/>
        <v>2.1999999999999999E-2</v>
      </c>
    </row>
    <row r="637" spans="1:7" ht="15.75" customHeight="1" x14ac:dyDescent="0.2">
      <c r="A637" s="35" t="s">
        <v>1106</v>
      </c>
      <c r="B637" s="36">
        <v>3014437</v>
      </c>
      <c r="C637" s="17">
        <v>21907</v>
      </c>
      <c r="D637" s="36">
        <v>46290.25</v>
      </c>
      <c r="E637" s="36">
        <v>4100.0300000000007</v>
      </c>
      <c r="F637" s="36">
        <v>3981.2699999999995</v>
      </c>
      <c r="G637" s="37">
        <f t="shared" si="2"/>
        <v>2.1999999999999999E-2</v>
      </c>
    </row>
    <row r="638" spans="1:7" ht="15.75" customHeight="1" x14ac:dyDescent="0.2">
      <c r="A638" s="35" t="s">
        <v>1107</v>
      </c>
      <c r="B638" s="36">
        <v>130518.22</v>
      </c>
      <c r="C638" s="17">
        <v>899</v>
      </c>
      <c r="D638" s="36">
        <v>2462.0699999999997</v>
      </c>
      <c r="E638" s="36">
        <v>192.92000000000002</v>
      </c>
      <c r="F638" s="36">
        <v>171.93</v>
      </c>
      <c r="G638" s="37">
        <f t="shared" si="2"/>
        <v>2.1999999999999999E-2</v>
      </c>
    </row>
    <row r="639" spans="1:7" ht="15.75" customHeight="1" x14ac:dyDescent="0.2">
      <c r="A639" s="35" t="s">
        <v>1108</v>
      </c>
      <c r="B639" s="36">
        <v>132619.38</v>
      </c>
      <c r="C639" s="17">
        <v>1120</v>
      </c>
      <c r="D639" s="36">
        <v>2142.63</v>
      </c>
      <c r="E639" s="36">
        <v>349.02000000000004</v>
      </c>
      <c r="F639" s="36">
        <v>174.05</v>
      </c>
      <c r="G639" s="37">
        <f t="shared" si="2"/>
        <v>2.1999999999999999E-2</v>
      </c>
    </row>
    <row r="640" spans="1:7" ht="15.75" customHeight="1" x14ac:dyDescent="0.2">
      <c r="A640" s="35" t="s">
        <v>1109</v>
      </c>
      <c r="B640" s="36">
        <v>3416183.9000000008</v>
      </c>
      <c r="C640" s="17">
        <v>26717</v>
      </c>
      <c r="D640" s="36">
        <v>53158.53</v>
      </c>
      <c r="E640" s="36">
        <v>7429.61</v>
      </c>
      <c r="F640" s="36">
        <v>4493.9799999999996</v>
      </c>
      <c r="G640" s="37">
        <f t="shared" si="2"/>
        <v>2.1999999999999999E-2</v>
      </c>
    </row>
    <row r="641" spans="1:7" ht="15.75" customHeight="1" x14ac:dyDescent="0.2">
      <c r="A641" s="35" t="s">
        <v>1110</v>
      </c>
      <c r="B641" s="36">
        <v>136596.52000000002</v>
      </c>
      <c r="C641" s="17">
        <v>485</v>
      </c>
      <c r="D641" s="36">
        <v>1318.9</v>
      </c>
      <c r="E641" s="36">
        <v>127.28</v>
      </c>
      <c r="F641" s="36">
        <v>179.76999999999998</v>
      </c>
      <c r="G641" s="37">
        <f t="shared" si="2"/>
        <v>2.1999999999999999E-2</v>
      </c>
    </row>
    <row r="642" spans="1:7" ht="15.75" customHeight="1" x14ac:dyDescent="0.2">
      <c r="A642" s="35" t="s">
        <v>1111</v>
      </c>
      <c r="B642" s="36">
        <v>1342895.9700000002</v>
      </c>
      <c r="C642" s="17">
        <v>11846</v>
      </c>
      <c r="D642" s="36">
        <v>19319.569999999996</v>
      </c>
      <c r="E642" s="36">
        <v>1862.9599999999998</v>
      </c>
      <c r="F642" s="36">
        <v>1766.7899999999995</v>
      </c>
      <c r="G642" s="37">
        <f t="shared" si="2"/>
        <v>2.1999999999999999E-2</v>
      </c>
    </row>
    <row r="643" spans="1:7" ht="15.75" customHeight="1" x14ac:dyDescent="0.2">
      <c r="A643" s="35" t="s">
        <v>1112</v>
      </c>
      <c r="B643" s="36">
        <v>75099.19</v>
      </c>
      <c r="C643" s="17">
        <v>611</v>
      </c>
      <c r="D643" s="36">
        <v>1561.63</v>
      </c>
      <c r="E643" s="36">
        <v>121.54</v>
      </c>
      <c r="F643" s="36">
        <v>100.05</v>
      </c>
      <c r="G643" s="37">
        <f t="shared" si="2"/>
        <v>2.3744863293465614E-2</v>
      </c>
    </row>
    <row r="644" spans="1:7" ht="15.75" customHeight="1" x14ac:dyDescent="0.2">
      <c r="A644" s="35" t="s">
        <v>1113</v>
      </c>
      <c r="B644" s="36">
        <v>2304635.8199999998</v>
      </c>
      <c r="C644" s="17">
        <v>18191</v>
      </c>
      <c r="D644" s="36">
        <v>40236.550000000003</v>
      </c>
      <c r="E644" s="36">
        <v>3588.72</v>
      </c>
      <c r="F644" s="36">
        <v>3042.2400000000002</v>
      </c>
      <c r="G644" s="37">
        <f t="shared" si="2"/>
        <v>2.1999999999999999E-2</v>
      </c>
    </row>
    <row r="645" spans="1:7" ht="15.75" customHeight="1" x14ac:dyDescent="0.2">
      <c r="A645" s="35" t="s">
        <v>1114</v>
      </c>
      <c r="B645" s="36">
        <v>4454234.3999999976</v>
      </c>
      <c r="C645" s="17">
        <v>38435</v>
      </c>
      <c r="D645" s="36">
        <v>71619.95</v>
      </c>
      <c r="E645" s="36">
        <v>8803.5300000000007</v>
      </c>
      <c r="F645" s="36">
        <v>5856.0099999999993</v>
      </c>
      <c r="G645" s="37">
        <f t="shared" si="2"/>
        <v>2.1999999999999999E-2</v>
      </c>
    </row>
    <row r="646" spans="1:7" ht="15.75" customHeight="1" x14ac:dyDescent="0.2">
      <c r="A646" s="35" t="s">
        <v>1115</v>
      </c>
      <c r="B646" s="36">
        <v>0</v>
      </c>
      <c r="C646" s="17">
        <v>0</v>
      </c>
      <c r="D646" s="36">
        <v>0</v>
      </c>
      <c r="E646" s="36">
        <v>0</v>
      </c>
      <c r="F646" s="36">
        <v>0</v>
      </c>
      <c r="G646" s="37">
        <f t="shared" si="2"/>
        <v>2.1999999999999999E-2</v>
      </c>
    </row>
    <row r="647" spans="1:7" ht="15.75" customHeight="1" x14ac:dyDescent="0.2">
      <c r="A647" s="35" t="s">
        <v>1116</v>
      </c>
      <c r="B647" s="36">
        <v>3755461.7199999993</v>
      </c>
      <c r="C647" s="17">
        <v>30775</v>
      </c>
      <c r="D647" s="36">
        <v>61808.289999999979</v>
      </c>
      <c r="E647" s="36">
        <v>6255.8400000000011</v>
      </c>
      <c r="F647" s="36">
        <v>4951.5200000000013</v>
      </c>
      <c r="G647" s="37">
        <f t="shared" si="2"/>
        <v>2.1999999999999999E-2</v>
      </c>
    </row>
    <row r="648" spans="1:7" ht="15.75" customHeight="1" x14ac:dyDescent="0.2">
      <c r="A648" s="35" t="s">
        <v>1117</v>
      </c>
      <c r="B648" s="36">
        <v>0</v>
      </c>
      <c r="C648" s="17">
        <v>0</v>
      </c>
      <c r="D648" s="36">
        <v>0</v>
      </c>
      <c r="E648" s="36">
        <v>0</v>
      </c>
      <c r="F648" s="36">
        <v>0</v>
      </c>
      <c r="G648" s="37">
        <f t="shared" si="2"/>
        <v>2.1999999999999999E-2</v>
      </c>
    </row>
    <row r="649" spans="1:7" ht="15.75" customHeight="1" x14ac:dyDescent="0.2">
      <c r="A649" s="35" t="s">
        <v>1118</v>
      </c>
      <c r="B649" s="36">
        <v>226492.16999999998</v>
      </c>
      <c r="C649" s="17">
        <v>2004</v>
      </c>
      <c r="D649" s="36">
        <v>3417.79</v>
      </c>
      <c r="E649" s="36">
        <v>281.73</v>
      </c>
      <c r="F649" s="36">
        <v>297.28999999999996</v>
      </c>
      <c r="G649" s="37">
        <f t="shared" si="2"/>
        <v>2.1999999999999999E-2</v>
      </c>
    </row>
    <row r="650" spans="1:7" ht="15.75" customHeight="1" x14ac:dyDescent="0.2">
      <c r="A650" s="35" t="s">
        <v>1119</v>
      </c>
      <c r="B650" s="36">
        <v>449100.86</v>
      </c>
      <c r="C650" s="17">
        <v>3154</v>
      </c>
      <c r="D650" s="36">
        <v>5246.59</v>
      </c>
      <c r="E650" s="36">
        <v>424.95000000000005</v>
      </c>
      <c r="F650" s="36">
        <v>591.64</v>
      </c>
      <c r="G650" s="37">
        <f t="shared" si="2"/>
        <v>2.1999999999999999E-2</v>
      </c>
    </row>
    <row r="651" spans="1:7" ht="15.75" customHeight="1" x14ac:dyDescent="0.2">
      <c r="A651" s="35" t="s">
        <v>1120</v>
      </c>
      <c r="B651" s="36">
        <v>2432325.2500000005</v>
      </c>
      <c r="C651" s="17">
        <v>19471</v>
      </c>
      <c r="D651" s="36">
        <v>35943.5</v>
      </c>
      <c r="E651" s="36">
        <v>3908.9100000000008</v>
      </c>
      <c r="F651" s="36">
        <v>3200.8399999999997</v>
      </c>
      <c r="G651" s="37">
        <f t="shared" si="2"/>
        <v>2.1999999999999999E-2</v>
      </c>
    </row>
    <row r="652" spans="1:7" ht="15.75" customHeight="1" x14ac:dyDescent="0.2">
      <c r="A652" s="35" t="s">
        <v>1121</v>
      </c>
      <c r="B652" s="36">
        <v>0</v>
      </c>
      <c r="C652" s="17">
        <v>0</v>
      </c>
      <c r="D652" s="36">
        <v>0</v>
      </c>
      <c r="E652" s="36">
        <v>0</v>
      </c>
      <c r="F652" s="36">
        <v>0</v>
      </c>
      <c r="G652" s="37">
        <f t="shared" si="2"/>
        <v>2.1999999999999999E-2</v>
      </c>
    </row>
    <row r="653" spans="1:7" ht="15.75" customHeight="1" x14ac:dyDescent="0.2">
      <c r="A653" s="35" t="s">
        <v>1122</v>
      </c>
      <c r="B653" s="36">
        <v>31249.210000000003</v>
      </c>
      <c r="C653" s="17">
        <v>285</v>
      </c>
      <c r="D653" s="36">
        <v>476.13</v>
      </c>
      <c r="E653" s="36">
        <v>42.25</v>
      </c>
      <c r="F653" s="36">
        <v>41.31</v>
      </c>
      <c r="G653" s="37">
        <f t="shared" si="2"/>
        <v>2.1999999999999999E-2</v>
      </c>
    </row>
    <row r="654" spans="1:7" ht="15.75" customHeight="1" x14ac:dyDescent="0.2">
      <c r="A654" s="35" t="s">
        <v>1123</v>
      </c>
      <c r="B654" s="36">
        <v>110107.19</v>
      </c>
      <c r="C654" s="17">
        <v>1388</v>
      </c>
      <c r="D654" s="36">
        <v>1986.3000000000002</v>
      </c>
      <c r="E654" s="36">
        <v>105.9</v>
      </c>
      <c r="F654" s="36">
        <v>144.17000000000002</v>
      </c>
      <c r="G654" s="37">
        <f t="shared" si="2"/>
        <v>2.1999999999999999E-2</v>
      </c>
    </row>
    <row r="655" spans="1:7" ht="15.75" customHeight="1" x14ac:dyDescent="0.2">
      <c r="A655" s="35" t="s">
        <v>1124</v>
      </c>
      <c r="B655" s="36">
        <v>112948.33</v>
      </c>
      <c r="C655" s="17">
        <v>562</v>
      </c>
      <c r="D655" s="36">
        <v>2297.16</v>
      </c>
      <c r="E655" s="36">
        <v>394.5</v>
      </c>
      <c r="F655" s="36">
        <v>149.34</v>
      </c>
      <c r="G655" s="37">
        <f t="shared" si="2"/>
        <v>2.515309433968612E-2</v>
      </c>
    </row>
    <row r="656" spans="1:7" ht="15.75" customHeight="1" x14ac:dyDescent="0.2">
      <c r="A656" s="35" t="s">
        <v>1125</v>
      </c>
      <c r="B656" s="36">
        <v>125948.4</v>
      </c>
      <c r="C656" s="17">
        <v>571</v>
      </c>
      <c r="D656" s="36">
        <v>1879.5</v>
      </c>
      <c r="E656" s="36">
        <v>500.62</v>
      </c>
      <c r="F656" s="36">
        <v>165.89</v>
      </c>
      <c r="G656" s="37">
        <f t="shared" si="2"/>
        <v>2.1999999999999999E-2</v>
      </c>
    </row>
    <row r="657" spans="1:7" ht="15.75" customHeight="1" x14ac:dyDescent="0.2">
      <c r="A657" s="35" t="s">
        <v>1126</v>
      </c>
      <c r="B657" s="36">
        <v>141115.34</v>
      </c>
      <c r="C657" s="17">
        <v>1167</v>
      </c>
      <c r="D657" s="36">
        <v>1588.3100000000002</v>
      </c>
      <c r="E657" s="36">
        <v>77.289999999999992</v>
      </c>
      <c r="F657" s="36">
        <v>184.47</v>
      </c>
      <c r="G657" s="37">
        <f t="shared" si="2"/>
        <v>2.1999999999999999E-2</v>
      </c>
    </row>
    <row r="658" spans="1:7" ht="15.75" customHeight="1" x14ac:dyDescent="0.2">
      <c r="A658" s="35" t="s">
        <v>1127</v>
      </c>
      <c r="B658" s="36">
        <v>223928.28999999998</v>
      </c>
      <c r="C658" s="17">
        <v>1194</v>
      </c>
      <c r="D658" s="36">
        <v>3139.8</v>
      </c>
      <c r="E658" s="36">
        <v>263.60000000000002</v>
      </c>
      <c r="F658" s="36">
        <v>296.33</v>
      </c>
      <c r="G658" s="37">
        <f t="shared" si="2"/>
        <v>2.1999999999999999E-2</v>
      </c>
    </row>
    <row r="659" spans="1:7" ht="15.75" customHeight="1" x14ac:dyDescent="0.2">
      <c r="A659" s="35" t="s">
        <v>1128</v>
      </c>
      <c r="B659" s="36">
        <v>52659.199999999997</v>
      </c>
      <c r="C659" s="17">
        <v>509</v>
      </c>
      <c r="D659" s="36">
        <v>1000.7700000000001</v>
      </c>
      <c r="E659" s="36">
        <v>31.46</v>
      </c>
      <c r="F659" s="36">
        <v>70.199999999999989</v>
      </c>
      <c r="G659" s="37">
        <f t="shared" si="2"/>
        <v>2.1999999999999999E-2</v>
      </c>
    </row>
    <row r="660" spans="1:7" ht="15.75" customHeight="1" x14ac:dyDescent="0.2">
      <c r="A660" s="35" t="s">
        <v>1129</v>
      </c>
      <c r="B660" s="36">
        <v>135207.96</v>
      </c>
      <c r="C660" s="17">
        <v>970</v>
      </c>
      <c r="D660" s="36">
        <v>2342.87</v>
      </c>
      <c r="E660" s="36">
        <v>231.21</v>
      </c>
      <c r="F660" s="36">
        <v>177.29000000000002</v>
      </c>
      <c r="G660" s="37">
        <f t="shared" si="2"/>
        <v>2.1999999999999999E-2</v>
      </c>
    </row>
    <row r="661" spans="1:7" ht="15.75" customHeight="1" x14ac:dyDescent="0.2">
      <c r="A661" s="35" t="s">
        <v>1130</v>
      </c>
      <c r="B661" s="36">
        <v>104741.33</v>
      </c>
      <c r="C661" s="17">
        <v>703</v>
      </c>
      <c r="D661" s="36">
        <v>2009.28</v>
      </c>
      <c r="E661" s="36">
        <v>275.14999999999998</v>
      </c>
      <c r="F661" s="36">
        <v>138.65</v>
      </c>
      <c r="G661" s="37">
        <f t="shared" si="2"/>
        <v>2.313394340132973E-2</v>
      </c>
    </row>
    <row r="662" spans="1:7" ht="15.75" customHeight="1" x14ac:dyDescent="0.2">
      <c r="A662" s="35" t="s">
        <v>1131</v>
      </c>
      <c r="B662" s="36">
        <v>285830.62</v>
      </c>
      <c r="C662" s="17">
        <v>1779</v>
      </c>
      <c r="D662" s="36">
        <v>3658.08</v>
      </c>
      <c r="E662" s="36">
        <v>398.99</v>
      </c>
      <c r="F662" s="36">
        <v>375.63</v>
      </c>
      <c r="G662" s="37">
        <f t="shared" si="2"/>
        <v>2.1999999999999999E-2</v>
      </c>
    </row>
    <row r="663" spans="1:7" ht="15.75" customHeight="1" x14ac:dyDescent="0.2">
      <c r="A663" s="35" t="s">
        <v>1132</v>
      </c>
      <c r="B663" s="36">
        <v>90922.47</v>
      </c>
      <c r="C663" s="17">
        <v>626</v>
      </c>
      <c r="D663" s="36">
        <v>1359.27</v>
      </c>
      <c r="E663" s="36">
        <v>131.22</v>
      </c>
      <c r="F663" s="36">
        <v>119.18</v>
      </c>
      <c r="G663" s="37">
        <f t="shared" si="2"/>
        <v>2.1999999999999999E-2</v>
      </c>
    </row>
    <row r="664" spans="1:7" ht="15.75" customHeight="1" x14ac:dyDescent="0.2">
      <c r="A664" s="35" t="s">
        <v>1133</v>
      </c>
      <c r="B664" s="36">
        <v>154689.91</v>
      </c>
      <c r="C664" s="17">
        <v>1635</v>
      </c>
      <c r="D664" s="36">
        <v>2142.5</v>
      </c>
      <c r="E664" s="36">
        <v>267.87</v>
      </c>
      <c r="F664" s="36">
        <v>202.14999999999998</v>
      </c>
      <c r="G664" s="37">
        <f t="shared" si="2"/>
        <v>2.1999999999999999E-2</v>
      </c>
    </row>
    <row r="665" spans="1:7" ht="15.75" customHeight="1" x14ac:dyDescent="0.2">
      <c r="A665" s="35" t="s">
        <v>1134</v>
      </c>
      <c r="B665" s="36">
        <v>76126.33</v>
      </c>
      <c r="C665" s="17">
        <v>683</v>
      </c>
      <c r="D665" s="36">
        <v>1365.1</v>
      </c>
      <c r="E665" s="36">
        <v>139.97</v>
      </c>
      <c r="F665" s="36">
        <v>101.16</v>
      </c>
      <c r="G665" s="37">
        <f t="shared" si="2"/>
        <v>2.1999999999999999E-2</v>
      </c>
    </row>
    <row r="666" spans="1:7" ht="15.75" customHeight="1" x14ac:dyDescent="0.2">
      <c r="A666" s="35" t="s">
        <v>1135</v>
      </c>
      <c r="B666" s="36">
        <v>124506.69</v>
      </c>
      <c r="C666" s="17">
        <v>1292</v>
      </c>
      <c r="D666" s="36">
        <v>2028.4</v>
      </c>
      <c r="E666" s="36">
        <v>480.44</v>
      </c>
      <c r="F666" s="36">
        <v>162.84</v>
      </c>
      <c r="G666" s="37">
        <f t="shared" si="2"/>
        <v>2.1999999999999999E-2</v>
      </c>
    </row>
    <row r="667" spans="1:7" ht="15.75" customHeight="1" x14ac:dyDescent="0.2">
      <c r="A667" s="35" t="s">
        <v>1136</v>
      </c>
      <c r="B667" s="36">
        <v>247.42</v>
      </c>
      <c r="C667" s="17">
        <v>4</v>
      </c>
      <c r="D667" s="36">
        <v>2.92</v>
      </c>
      <c r="E667" s="36">
        <v>0.19999999999999998</v>
      </c>
      <c r="F667" s="36">
        <v>0.32</v>
      </c>
      <c r="G667" s="37">
        <f t="shared" si="2"/>
        <v>2.1999999999999999E-2</v>
      </c>
    </row>
    <row r="668" spans="1:7" ht="15.75" customHeight="1" x14ac:dyDescent="0.2">
      <c r="A668" s="35" t="s">
        <v>1137</v>
      </c>
      <c r="B668" s="36">
        <v>289990.59999999998</v>
      </c>
      <c r="C668" s="17">
        <v>2260</v>
      </c>
      <c r="D668" s="36">
        <v>3736.79</v>
      </c>
      <c r="E668" s="36">
        <v>844.68000000000006</v>
      </c>
      <c r="F668" s="36">
        <v>382.42</v>
      </c>
      <c r="G668" s="37">
        <f t="shared" si="2"/>
        <v>2.1999999999999999E-2</v>
      </c>
    </row>
    <row r="669" spans="1:7" ht="15.75" customHeight="1" x14ac:dyDescent="0.2">
      <c r="A669" s="35" t="s">
        <v>1138</v>
      </c>
      <c r="B669" s="36">
        <v>146310.99</v>
      </c>
      <c r="C669" s="17">
        <v>1703</v>
      </c>
      <c r="D669" s="36">
        <v>2079.29</v>
      </c>
      <c r="E669" s="36">
        <v>337.28999999999996</v>
      </c>
      <c r="F669" s="36">
        <v>190.76000000000002</v>
      </c>
      <c r="G669" s="37">
        <f t="shared" si="2"/>
        <v>2.1999999999999999E-2</v>
      </c>
    </row>
    <row r="670" spans="1:7" ht="15.75" customHeight="1" x14ac:dyDescent="0.2">
      <c r="A670" s="35" t="s">
        <v>1139</v>
      </c>
      <c r="B670" s="36">
        <v>20958.66</v>
      </c>
      <c r="C670" s="17">
        <v>162</v>
      </c>
      <c r="D670" s="36">
        <v>330.29999999999995</v>
      </c>
      <c r="E670" s="36">
        <v>52.27000000000001</v>
      </c>
      <c r="F670" s="36">
        <v>27.779999999999998</v>
      </c>
      <c r="G670" s="37">
        <f t="shared" si="2"/>
        <v>2.1999999999999999E-2</v>
      </c>
    </row>
    <row r="671" spans="1:7" ht="15.75" customHeight="1" x14ac:dyDescent="0.2">
      <c r="A671" s="35" t="s">
        <v>1140</v>
      </c>
      <c r="B671" s="36">
        <v>207077.93</v>
      </c>
      <c r="C671" s="17">
        <v>1887</v>
      </c>
      <c r="D671" s="36">
        <v>2965.9</v>
      </c>
      <c r="E671" s="36">
        <v>354.47999999999996</v>
      </c>
      <c r="F671" s="36">
        <v>271.07</v>
      </c>
      <c r="G671" s="37">
        <f t="shared" si="2"/>
        <v>2.1999999999999999E-2</v>
      </c>
    </row>
    <row r="672" spans="1:7" ht="15.75" customHeight="1" x14ac:dyDescent="0.2">
      <c r="A672" s="35" t="s">
        <v>1141</v>
      </c>
      <c r="B672" s="36">
        <v>220019.47000000003</v>
      </c>
      <c r="C672" s="17">
        <v>2001</v>
      </c>
      <c r="D672" s="36">
        <v>3207.24</v>
      </c>
      <c r="E672" s="36">
        <v>314.43</v>
      </c>
      <c r="F672" s="36">
        <v>289.2</v>
      </c>
      <c r="G672" s="37">
        <f t="shared" si="2"/>
        <v>2.1999999999999999E-2</v>
      </c>
    </row>
    <row r="673" spans="1:7" ht="15.75" customHeight="1" x14ac:dyDescent="0.2">
      <c r="A673" s="35" t="s">
        <v>1142</v>
      </c>
      <c r="B673" s="36">
        <v>10464.219999999999</v>
      </c>
      <c r="C673" s="17">
        <v>88</v>
      </c>
      <c r="D673" s="36">
        <v>166.2</v>
      </c>
      <c r="E673" s="36">
        <v>45.03</v>
      </c>
      <c r="F673" s="36">
        <v>13.79</v>
      </c>
      <c r="G673" s="37">
        <f t="shared" si="2"/>
        <v>2.1999999999999999E-2</v>
      </c>
    </row>
    <row r="674" spans="1:7" ht="15.75" customHeight="1" x14ac:dyDescent="0.2">
      <c r="A674" s="35" t="s">
        <v>1143</v>
      </c>
      <c r="B674" s="36">
        <v>111327.91</v>
      </c>
      <c r="C674" s="17">
        <v>941</v>
      </c>
      <c r="D674" s="36">
        <v>1468.9499999999998</v>
      </c>
      <c r="E674" s="36">
        <v>142.79999999999998</v>
      </c>
      <c r="F674" s="36">
        <v>146.4</v>
      </c>
      <c r="G674" s="37">
        <f t="shared" si="2"/>
        <v>2.1999999999999999E-2</v>
      </c>
    </row>
    <row r="675" spans="1:7" ht="15.75" customHeight="1" x14ac:dyDescent="0.2">
      <c r="A675" s="35" t="s">
        <v>1144</v>
      </c>
      <c r="B675" s="36">
        <v>377245.10000000003</v>
      </c>
      <c r="C675" s="17">
        <v>4065</v>
      </c>
      <c r="D675" s="36">
        <v>5799.28</v>
      </c>
      <c r="E675" s="36">
        <v>656.65</v>
      </c>
      <c r="F675" s="36">
        <v>493.55</v>
      </c>
      <c r="G675" s="37">
        <f t="shared" si="2"/>
        <v>2.1999999999999999E-2</v>
      </c>
    </row>
    <row r="676" spans="1:7" ht="15.75" customHeight="1" x14ac:dyDescent="0.2">
      <c r="A676" s="35" t="s">
        <v>1145</v>
      </c>
      <c r="B676" s="36">
        <v>49099.64</v>
      </c>
      <c r="C676" s="17">
        <v>656</v>
      </c>
      <c r="D676" s="36">
        <v>869.28</v>
      </c>
      <c r="E676" s="36">
        <v>133.18</v>
      </c>
      <c r="F676" s="36">
        <v>64.709999999999994</v>
      </c>
      <c r="G676" s="37">
        <f t="shared" si="2"/>
        <v>2.1999999999999999E-2</v>
      </c>
    </row>
    <row r="677" spans="1:7" ht="15.75" customHeight="1" x14ac:dyDescent="0.2">
      <c r="A677" s="35" t="s">
        <v>1146</v>
      </c>
      <c r="B677" s="36">
        <v>206161.44000000003</v>
      </c>
      <c r="C677" s="17">
        <v>1511</v>
      </c>
      <c r="D677" s="36">
        <v>2723.7099999999996</v>
      </c>
      <c r="E677" s="36">
        <v>241.04000000000002</v>
      </c>
      <c r="F677" s="36">
        <v>271.17</v>
      </c>
      <c r="G677" s="37">
        <f t="shared" si="2"/>
        <v>2.1999999999999999E-2</v>
      </c>
    </row>
    <row r="678" spans="1:7" ht="15.75" customHeight="1" x14ac:dyDescent="0.2">
      <c r="A678" s="35" t="s">
        <v>1147</v>
      </c>
      <c r="B678" s="36">
        <v>258069.41</v>
      </c>
      <c r="C678" s="17">
        <v>2266</v>
      </c>
      <c r="D678" s="36">
        <v>3803.76</v>
      </c>
      <c r="E678" s="36">
        <v>566.84</v>
      </c>
      <c r="F678" s="36">
        <v>336.95</v>
      </c>
      <c r="G678" s="37">
        <f t="shared" si="2"/>
        <v>2.1999999999999999E-2</v>
      </c>
    </row>
    <row r="679" spans="1:7" ht="15.75" customHeight="1" x14ac:dyDescent="0.2">
      <c r="A679" s="35" t="s">
        <v>1148</v>
      </c>
      <c r="B679" s="36">
        <v>289192.58999999997</v>
      </c>
      <c r="C679" s="17">
        <v>2197</v>
      </c>
      <c r="D679" s="36">
        <v>4286.8</v>
      </c>
      <c r="E679" s="36">
        <v>632.83999999999992</v>
      </c>
      <c r="F679" s="36">
        <v>380.83</v>
      </c>
      <c r="G679" s="37">
        <f t="shared" si="2"/>
        <v>2.1999999999999999E-2</v>
      </c>
    </row>
    <row r="680" spans="1:7" ht="15.75" customHeight="1" x14ac:dyDescent="0.2">
      <c r="A680" s="35" t="s">
        <v>1149</v>
      </c>
      <c r="B680" s="36">
        <v>458083.15</v>
      </c>
      <c r="C680" s="17">
        <v>2181</v>
      </c>
      <c r="D680" s="36">
        <v>10054.07</v>
      </c>
      <c r="E680" s="36">
        <v>456.38</v>
      </c>
      <c r="F680" s="36">
        <v>619.28</v>
      </c>
      <c r="G680" s="37">
        <f t="shared" si="2"/>
        <v>2.4296309523718564E-2</v>
      </c>
    </row>
    <row r="681" spans="1:7" ht="15.75" customHeight="1" x14ac:dyDescent="0.2">
      <c r="A681" s="35" t="s">
        <v>1150</v>
      </c>
      <c r="B681" s="36">
        <v>1836133.9400000002</v>
      </c>
      <c r="C681" s="17">
        <v>5358</v>
      </c>
      <c r="D681" s="36">
        <v>40795.620000000003</v>
      </c>
      <c r="E681" s="36">
        <v>3090.9199999999996</v>
      </c>
      <c r="F681" s="36">
        <v>2498.33</v>
      </c>
      <c r="G681" s="37">
        <f t="shared" si="2"/>
        <v>2.526224748070394E-2</v>
      </c>
    </row>
    <row r="682" spans="1:7" ht="15.75" customHeight="1" x14ac:dyDescent="0.2">
      <c r="A682" s="35" t="s">
        <v>1151</v>
      </c>
      <c r="B682" s="36">
        <v>427258.45</v>
      </c>
      <c r="C682" s="17">
        <v>1782</v>
      </c>
      <c r="D682" s="36">
        <v>9500.77</v>
      </c>
      <c r="E682" s="36">
        <v>340.6</v>
      </c>
      <c r="F682" s="36">
        <v>580.18000000000006</v>
      </c>
      <c r="G682" s="37">
        <f t="shared" si="2"/>
        <v>2.4391676747411318E-2</v>
      </c>
    </row>
    <row r="683" spans="1:7" ht="15.75" customHeight="1" x14ac:dyDescent="0.2">
      <c r="A683" s="35" t="s">
        <v>1152</v>
      </c>
      <c r="B683" s="36">
        <v>1195306.9400000002</v>
      </c>
      <c r="C683" s="17">
        <v>4581</v>
      </c>
      <c r="D683" s="36">
        <v>27120.71</v>
      </c>
      <c r="E683" s="36">
        <v>1180.5700000000002</v>
      </c>
      <c r="F683" s="36">
        <v>1627.63</v>
      </c>
      <c r="G683" s="37">
        <f t="shared" si="2"/>
        <v>2.5038681696267901E-2</v>
      </c>
    </row>
    <row r="684" spans="1:7" ht="15.75" customHeight="1" x14ac:dyDescent="0.2">
      <c r="A684" s="35" t="s">
        <v>1153</v>
      </c>
      <c r="B684" s="36">
        <v>0</v>
      </c>
      <c r="C684" s="17">
        <v>0</v>
      </c>
      <c r="D684" s="36">
        <v>0</v>
      </c>
      <c r="E684" s="36">
        <v>0</v>
      </c>
      <c r="F684" s="36">
        <v>0</v>
      </c>
      <c r="G684" s="37">
        <f t="shared" si="2"/>
        <v>2.1999999999999999E-2</v>
      </c>
    </row>
    <row r="685" spans="1:7" ht="15.75" customHeight="1" x14ac:dyDescent="0.2">
      <c r="A685" s="35" t="s">
        <v>1154</v>
      </c>
      <c r="B685" s="36">
        <v>0</v>
      </c>
      <c r="C685" s="17">
        <v>0</v>
      </c>
      <c r="D685" s="36">
        <v>0</v>
      </c>
      <c r="E685" s="36">
        <v>0</v>
      </c>
      <c r="F685" s="36">
        <v>0</v>
      </c>
      <c r="G685" s="37">
        <f t="shared" si="2"/>
        <v>2.1999999999999999E-2</v>
      </c>
    </row>
    <row r="686" spans="1:7" ht="15.75" customHeight="1" x14ac:dyDescent="0.2">
      <c r="A686" s="35" t="s">
        <v>1155</v>
      </c>
      <c r="B686" s="36">
        <v>0</v>
      </c>
      <c r="C686" s="17">
        <v>0</v>
      </c>
      <c r="D686" s="36">
        <v>0</v>
      </c>
      <c r="E686" s="36">
        <v>0</v>
      </c>
      <c r="F686" s="36">
        <v>0</v>
      </c>
      <c r="G686" s="37">
        <f t="shared" si="2"/>
        <v>2.1999999999999999E-2</v>
      </c>
    </row>
    <row r="687" spans="1:7" ht="15.75" customHeight="1" x14ac:dyDescent="0.2">
      <c r="A687" s="35" t="s">
        <v>1156</v>
      </c>
      <c r="B687" s="36">
        <v>434176.22</v>
      </c>
      <c r="C687" s="17">
        <v>1677</v>
      </c>
      <c r="D687" s="36">
        <v>9984.14</v>
      </c>
      <c r="E687" s="36">
        <v>419.26</v>
      </c>
      <c r="F687" s="36">
        <v>586.58999999999992</v>
      </c>
      <c r="G687" s="37">
        <f t="shared" si="2"/>
        <v>2.5312279884881765E-2</v>
      </c>
    </row>
    <row r="688" spans="1:7" ht="15.75" customHeight="1" x14ac:dyDescent="0.2">
      <c r="A688" s="35" t="s">
        <v>1157</v>
      </c>
      <c r="B688" s="36">
        <v>375062.82999999996</v>
      </c>
      <c r="C688" s="17">
        <v>1992</v>
      </c>
      <c r="D688" s="36">
        <v>8185.88</v>
      </c>
      <c r="E688" s="36">
        <v>477.89</v>
      </c>
      <c r="F688" s="36">
        <v>507.27</v>
      </c>
      <c r="G688" s="37">
        <f t="shared" si="2"/>
        <v>2.4452009813929046E-2</v>
      </c>
    </row>
    <row r="689" spans="1:7" ht="15.75" customHeight="1" x14ac:dyDescent="0.2">
      <c r="A689" s="35" t="s">
        <v>1158</v>
      </c>
      <c r="B689" s="36">
        <v>511573.91</v>
      </c>
      <c r="C689" s="17">
        <v>2559</v>
      </c>
      <c r="D689" s="36">
        <v>11528.84</v>
      </c>
      <c r="E689" s="36">
        <v>501.30000000000007</v>
      </c>
      <c r="F689" s="36">
        <v>692.87</v>
      </c>
      <c r="G689" s="37">
        <f t="shared" si="2"/>
        <v>2.4870326166555289E-2</v>
      </c>
    </row>
    <row r="690" spans="1:7" ht="15.75" customHeight="1" x14ac:dyDescent="0.2">
      <c r="A690" s="35" t="s">
        <v>1159</v>
      </c>
      <c r="B690" s="36">
        <v>836341.27</v>
      </c>
      <c r="C690" s="17">
        <v>4078</v>
      </c>
      <c r="D690" s="36">
        <v>18493.47</v>
      </c>
      <c r="E690" s="36">
        <v>696.68999999999994</v>
      </c>
      <c r="F690" s="36">
        <v>1134.5</v>
      </c>
      <c r="G690" s="37">
        <f t="shared" si="2"/>
        <v>2.4301873803262153E-2</v>
      </c>
    </row>
    <row r="691" spans="1:7" ht="15.75" customHeight="1" x14ac:dyDescent="0.2">
      <c r="A691" s="35" t="s">
        <v>1160</v>
      </c>
      <c r="B691" s="36">
        <v>815721.99</v>
      </c>
      <c r="C691" s="17">
        <v>3123</v>
      </c>
      <c r="D691" s="36">
        <v>17956.37</v>
      </c>
      <c r="E691" s="36">
        <v>715.62000000000012</v>
      </c>
      <c r="F691" s="36">
        <v>1108.1099999999999</v>
      </c>
      <c r="G691" s="37">
        <f t="shared" si="2"/>
        <v>2.4248580083025589E-2</v>
      </c>
    </row>
    <row r="692" spans="1:7" ht="15.75" customHeight="1" x14ac:dyDescent="0.2">
      <c r="A692" s="35" t="s">
        <v>1161</v>
      </c>
      <c r="B692" s="36">
        <v>530243.62</v>
      </c>
      <c r="C692" s="17">
        <v>2159</v>
      </c>
      <c r="D692" s="36">
        <v>12305.15</v>
      </c>
      <c r="E692" s="36">
        <v>588.76</v>
      </c>
      <c r="F692" s="36">
        <v>716.5</v>
      </c>
      <c r="G692" s="37">
        <f t="shared" si="2"/>
        <v>2.5668220204139374E-2</v>
      </c>
    </row>
    <row r="693" spans="1:7" ht="15.75" customHeight="1" x14ac:dyDescent="0.2">
      <c r="A693" s="35" t="s">
        <v>1162</v>
      </c>
      <c r="B693" s="36">
        <v>3350133.2899999996</v>
      </c>
      <c r="C693" s="17">
        <v>13145</v>
      </c>
      <c r="D693" s="36">
        <v>69064.489999999991</v>
      </c>
      <c r="E693" s="36">
        <v>6000.1100000000006</v>
      </c>
      <c r="F693" s="36">
        <v>4521.5400000000009</v>
      </c>
      <c r="G693" s="37">
        <f t="shared" si="2"/>
        <v>2.3756111506835001E-2</v>
      </c>
    </row>
    <row r="694" spans="1:7" ht="15.75" customHeight="1" x14ac:dyDescent="0.2">
      <c r="A694" s="35" t="s">
        <v>1163</v>
      </c>
      <c r="B694" s="36">
        <v>1393457.56</v>
      </c>
      <c r="C694" s="17">
        <v>6678</v>
      </c>
      <c r="D694" s="36">
        <v>32213.910000000003</v>
      </c>
      <c r="E694" s="36">
        <v>1249.05</v>
      </c>
      <c r="F694" s="36">
        <v>1891.98</v>
      </c>
      <c r="G694" s="37">
        <f t="shared" si="2"/>
        <v>2.5372096728945234E-2</v>
      </c>
    </row>
    <row r="695" spans="1:7" ht="15.75" customHeight="1" x14ac:dyDescent="0.2">
      <c r="A695" s="35" t="s">
        <v>1164</v>
      </c>
      <c r="B695" s="36">
        <v>2213552.39</v>
      </c>
      <c r="C695" s="17">
        <v>7823</v>
      </c>
      <c r="D695" s="36">
        <v>49947.63</v>
      </c>
      <c r="E695" s="36">
        <v>2575.7400000000002</v>
      </c>
      <c r="F695" s="36">
        <v>2988.7</v>
      </c>
      <c r="G695" s="37">
        <f t="shared" si="2"/>
        <v>2.5078272486697271E-2</v>
      </c>
    </row>
    <row r="696" spans="1:7" ht="15.75" customHeight="1" x14ac:dyDescent="0.2">
      <c r="A696" s="35" t="s">
        <v>1165</v>
      </c>
      <c r="B696" s="36">
        <v>691217.35</v>
      </c>
      <c r="C696" s="17">
        <v>3283</v>
      </c>
      <c r="D696" s="36">
        <v>15990.95</v>
      </c>
      <c r="E696" s="36">
        <v>997.74</v>
      </c>
      <c r="F696" s="36">
        <v>935.77</v>
      </c>
      <c r="G696" s="37">
        <f t="shared" si="2"/>
        <v>2.5931727552845719E-2</v>
      </c>
    </row>
    <row r="697" spans="1:7" ht="15.75" customHeight="1" x14ac:dyDescent="0.2">
      <c r="A697" s="35" t="s">
        <v>1166</v>
      </c>
      <c r="B697" s="36">
        <v>212900.97</v>
      </c>
      <c r="C697" s="17">
        <v>980</v>
      </c>
      <c r="D697" s="36">
        <v>4697.7299999999996</v>
      </c>
      <c r="E697" s="36">
        <v>231.37</v>
      </c>
      <c r="F697" s="36">
        <v>288.53999999999996</v>
      </c>
      <c r="G697" s="37">
        <f t="shared" si="2"/>
        <v>2.4507356636280234E-2</v>
      </c>
    </row>
    <row r="698" spans="1:7" ht="15.75" customHeight="1" x14ac:dyDescent="0.2">
      <c r="A698" s="35" t="s">
        <v>1167</v>
      </c>
      <c r="B698" s="36">
        <v>858215.85999999987</v>
      </c>
      <c r="C698" s="17">
        <v>4005</v>
      </c>
      <c r="D698" s="36">
        <v>19453.11</v>
      </c>
      <c r="E698" s="36">
        <v>825.9899999999999</v>
      </c>
      <c r="F698" s="36">
        <v>1154.44</v>
      </c>
      <c r="G698" s="37">
        <f t="shared" si="2"/>
        <v>2.497453263098634E-2</v>
      </c>
    </row>
    <row r="699" spans="1:7" ht="15.75" customHeight="1" x14ac:dyDescent="0.2">
      <c r="A699" s="35" t="s">
        <v>1168</v>
      </c>
      <c r="B699" s="36">
        <v>1634587.1</v>
      </c>
      <c r="C699" s="17">
        <v>7929</v>
      </c>
      <c r="D699" s="36">
        <v>35876.15</v>
      </c>
      <c r="E699" s="36">
        <v>1617.57</v>
      </c>
      <c r="F699" s="36">
        <v>2206.35</v>
      </c>
      <c r="G699" s="37">
        <f t="shared" si="2"/>
        <v>2.4287521906908478E-2</v>
      </c>
    </row>
    <row r="700" spans="1:7" ht="15.75" customHeight="1" x14ac:dyDescent="0.2">
      <c r="A700" s="35" t="s">
        <v>1169</v>
      </c>
      <c r="B700" s="36">
        <v>664257.59000000008</v>
      </c>
      <c r="C700" s="17">
        <v>3784</v>
      </c>
      <c r="D700" s="36">
        <v>14410.16</v>
      </c>
      <c r="E700" s="36">
        <v>766.49</v>
      </c>
      <c r="F700" s="36">
        <v>898.37</v>
      </c>
      <c r="G700" s="37">
        <f t="shared" si="2"/>
        <v>2.4199979408590571E-2</v>
      </c>
    </row>
    <row r="701" spans="1:7" ht="15.75" customHeight="1" x14ac:dyDescent="0.2">
      <c r="A701" s="35" t="s">
        <v>1170</v>
      </c>
      <c r="B701" s="36">
        <v>564067.33000000007</v>
      </c>
      <c r="C701" s="17">
        <v>2199</v>
      </c>
      <c r="D701" s="36">
        <v>12769.4</v>
      </c>
      <c r="E701" s="36">
        <v>857.81</v>
      </c>
      <c r="F701" s="36">
        <v>768.45</v>
      </c>
      <c r="G701" s="37">
        <f t="shared" si="2"/>
        <v>2.552117315498488E-2</v>
      </c>
    </row>
    <row r="702" spans="1:7" ht="15.75" customHeight="1" x14ac:dyDescent="0.2">
      <c r="A702" s="35" t="s">
        <v>1171</v>
      </c>
      <c r="B702" s="36">
        <v>178950.46</v>
      </c>
      <c r="C702" s="17">
        <v>623</v>
      </c>
      <c r="D702" s="36">
        <v>4349.07</v>
      </c>
      <c r="E702" s="36">
        <v>281.55</v>
      </c>
      <c r="F702" s="36">
        <v>244.91</v>
      </c>
      <c r="G702" s="37">
        <f t="shared" si="2"/>
        <v>2.7245138123701947E-2</v>
      </c>
    </row>
    <row r="703" spans="1:7" ht="15.75" customHeight="1" x14ac:dyDescent="0.2">
      <c r="A703" s="35" t="s">
        <v>1172</v>
      </c>
      <c r="B703" s="36">
        <v>0</v>
      </c>
      <c r="C703" s="17">
        <v>0</v>
      </c>
      <c r="D703" s="36">
        <v>0</v>
      </c>
      <c r="E703" s="36">
        <v>0</v>
      </c>
      <c r="F703" s="36">
        <v>0</v>
      </c>
      <c r="G703" s="37">
        <f t="shared" si="2"/>
        <v>2.1999999999999999E-2</v>
      </c>
    </row>
    <row r="704" spans="1:7" ht="15.75" customHeight="1" x14ac:dyDescent="0.2">
      <c r="A704" s="35" t="s">
        <v>1173</v>
      </c>
      <c r="B704" s="36">
        <v>49577.08</v>
      </c>
      <c r="C704" s="17">
        <v>125</v>
      </c>
      <c r="D704" s="36">
        <v>910.96</v>
      </c>
      <c r="E704" s="36">
        <v>0</v>
      </c>
      <c r="F704" s="36">
        <v>66.94</v>
      </c>
      <c r="G704" s="37">
        <f t="shared" si="2"/>
        <v>2.1999999999999999E-2</v>
      </c>
    </row>
    <row r="705" spans="1:7" ht="15.75" customHeight="1" x14ac:dyDescent="0.2">
      <c r="A705" s="35" t="s">
        <v>1174</v>
      </c>
      <c r="B705" s="36">
        <v>5823963.2800000003</v>
      </c>
      <c r="C705" s="17">
        <v>7233</v>
      </c>
      <c r="D705" s="36">
        <v>126903.15</v>
      </c>
      <c r="E705" s="36">
        <v>4421.43</v>
      </c>
      <c r="F705" s="36">
        <v>8037.1500000000005</v>
      </c>
      <c r="G705" s="37">
        <f t="shared" si="2"/>
        <v>2.3929019346426918E-2</v>
      </c>
    </row>
    <row r="706" spans="1:7" ht="15.75" customHeight="1" x14ac:dyDescent="0.2">
      <c r="A706" s="35" t="s">
        <v>1175</v>
      </c>
      <c r="B706" s="36">
        <v>0</v>
      </c>
      <c r="C706" s="17">
        <v>0</v>
      </c>
      <c r="D706" s="36">
        <v>0</v>
      </c>
      <c r="E706" s="36">
        <v>0.02</v>
      </c>
      <c r="F706" s="36">
        <v>0</v>
      </c>
      <c r="G706" s="37">
        <f t="shared" si="2"/>
        <v>2.1999999999999999E-2</v>
      </c>
    </row>
    <row r="707" spans="1:7" ht="15.75" customHeight="1" x14ac:dyDescent="0.2">
      <c r="A707" s="35" t="s">
        <v>1176</v>
      </c>
      <c r="B707" s="36">
        <v>108303.32999999999</v>
      </c>
      <c r="C707" s="17">
        <v>641</v>
      </c>
      <c r="D707" s="36">
        <v>2037.8</v>
      </c>
      <c r="E707" s="36">
        <v>76.400000000000006</v>
      </c>
      <c r="F707" s="36">
        <v>145.13999999999999</v>
      </c>
      <c r="G707" s="37">
        <f t="shared" si="2"/>
        <v>2.1999999999999999E-2</v>
      </c>
    </row>
    <row r="708" spans="1:7" ht="15.75" customHeight="1" x14ac:dyDescent="0.2">
      <c r="A708" s="35" t="s">
        <v>1177</v>
      </c>
      <c r="B708" s="36">
        <v>44651.83</v>
      </c>
      <c r="C708" s="17">
        <v>466</v>
      </c>
      <c r="D708" s="36">
        <v>507.63</v>
      </c>
      <c r="E708" s="36">
        <v>49.9</v>
      </c>
      <c r="F708" s="36">
        <v>58.44</v>
      </c>
      <c r="G708" s="37">
        <f t="shared" si="2"/>
        <v>2.1999999999999999E-2</v>
      </c>
    </row>
    <row r="709" spans="1:7" ht="15.75" customHeight="1" x14ac:dyDescent="0.2">
      <c r="A709" s="35" t="s">
        <v>1178</v>
      </c>
      <c r="B709" s="36">
        <v>322081.76</v>
      </c>
      <c r="C709" s="17">
        <v>1372</v>
      </c>
      <c r="D709" s="36">
        <v>3159.89</v>
      </c>
      <c r="E709" s="36">
        <v>55.910000000000004</v>
      </c>
      <c r="F709" s="36">
        <v>420.22</v>
      </c>
      <c r="G709" s="37">
        <f t="shared" si="2"/>
        <v>2.1999999999999999E-2</v>
      </c>
    </row>
    <row r="710" spans="1:7" ht="15.75" customHeight="1" x14ac:dyDescent="0.2">
      <c r="A710" s="35" t="s">
        <v>1179</v>
      </c>
      <c r="B710" s="36">
        <v>0</v>
      </c>
      <c r="C710" s="17">
        <v>0</v>
      </c>
      <c r="D710" s="36">
        <v>0</v>
      </c>
      <c r="E710" s="36">
        <v>0</v>
      </c>
      <c r="F710" s="36">
        <v>0</v>
      </c>
      <c r="G710" s="37">
        <f t="shared" si="2"/>
        <v>2.1999999999999999E-2</v>
      </c>
    </row>
    <row r="711" spans="1:7" ht="15.75" customHeight="1" x14ac:dyDescent="0.2">
      <c r="A711" s="35" t="s">
        <v>1180</v>
      </c>
      <c r="B711" s="36">
        <v>0</v>
      </c>
      <c r="C711" s="17">
        <v>0</v>
      </c>
      <c r="D711" s="36">
        <v>0</v>
      </c>
      <c r="E711" s="36">
        <v>0</v>
      </c>
      <c r="F711" s="36">
        <v>0</v>
      </c>
      <c r="G711" s="37">
        <f t="shared" si="2"/>
        <v>2.1999999999999999E-2</v>
      </c>
    </row>
    <row r="712" spans="1:7" ht="15.75" customHeight="1" x14ac:dyDescent="0.2">
      <c r="A712" s="35" t="s">
        <v>1181</v>
      </c>
      <c r="B712" s="36">
        <v>1354350.82</v>
      </c>
      <c r="C712" s="17">
        <v>3416</v>
      </c>
      <c r="D712" s="36">
        <v>29497.810000000005</v>
      </c>
      <c r="E712" s="36">
        <v>828.29</v>
      </c>
      <c r="F712" s="36">
        <v>1837.96</v>
      </c>
      <c r="G712" s="37">
        <f t="shared" si="2"/>
        <v>2.3748691642539118E-2</v>
      </c>
    </row>
    <row r="713" spans="1:7" ht="15.75" customHeight="1" x14ac:dyDescent="0.2">
      <c r="A713" s="35" t="s">
        <v>1182</v>
      </c>
      <c r="B713" s="36">
        <v>1479565.06</v>
      </c>
      <c r="C713" s="17">
        <v>4706</v>
      </c>
      <c r="D713" s="36">
        <v>31711.21</v>
      </c>
      <c r="E713" s="36">
        <v>2229.08</v>
      </c>
      <c r="F713" s="36">
        <v>2013.48</v>
      </c>
      <c r="G713" s="37">
        <f t="shared" si="2"/>
        <v>2.4300229149774599E-2</v>
      </c>
    </row>
    <row r="714" spans="1:7" ht="15.75" customHeight="1" x14ac:dyDescent="0.2">
      <c r="A714" s="35" t="s">
        <v>1183</v>
      </c>
      <c r="B714" s="36">
        <v>1080381.26</v>
      </c>
      <c r="C714" s="17">
        <v>3817</v>
      </c>
      <c r="D714" s="36">
        <v>26435.83</v>
      </c>
      <c r="E714" s="36">
        <v>1463.4199999999998</v>
      </c>
      <c r="F714" s="36">
        <v>1472.87</v>
      </c>
      <c r="G714" s="37">
        <f t="shared" si="2"/>
        <v>2.718680996003207E-2</v>
      </c>
    </row>
    <row r="715" spans="1:7" ht="15.75" customHeight="1" x14ac:dyDescent="0.2">
      <c r="A715" s="35" t="s">
        <v>1184</v>
      </c>
      <c r="B715" s="36">
        <v>3755957.16</v>
      </c>
      <c r="C715" s="17">
        <v>12115</v>
      </c>
      <c r="D715" s="36">
        <v>81983.049999999988</v>
      </c>
      <c r="E715" s="36">
        <v>7059.68</v>
      </c>
      <c r="F715" s="36">
        <v>5031.6100000000006</v>
      </c>
      <c r="G715" s="37">
        <f t="shared" si="2"/>
        <v>2.5046702076868196E-2</v>
      </c>
    </row>
    <row r="716" spans="1:7" ht="15.75" customHeight="1" x14ac:dyDescent="0.2">
      <c r="A716" s="35" t="s">
        <v>1185</v>
      </c>
      <c r="B716" s="36">
        <v>1453899.25</v>
      </c>
      <c r="C716" s="17">
        <v>4783</v>
      </c>
      <c r="D716" s="36">
        <v>31845.130000000005</v>
      </c>
      <c r="E716" s="36">
        <v>1517.6</v>
      </c>
      <c r="F716" s="36">
        <v>1976.6</v>
      </c>
      <c r="G716" s="37">
        <f t="shared" si="2"/>
        <v>2.430658795649011E-2</v>
      </c>
    </row>
    <row r="717" spans="1:7" ht="15.75" customHeight="1" x14ac:dyDescent="0.2">
      <c r="A717" s="35" t="s">
        <v>1186</v>
      </c>
      <c r="B717" s="36">
        <v>1052542.69</v>
      </c>
      <c r="C717" s="17">
        <v>4593</v>
      </c>
      <c r="D717" s="36">
        <v>23485.43</v>
      </c>
      <c r="E717" s="36">
        <v>884.44</v>
      </c>
      <c r="F717" s="36">
        <v>1429.47</v>
      </c>
      <c r="G717" s="37">
        <f t="shared" si="2"/>
        <v>2.4511442856536302E-2</v>
      </c>
    </row>
    <row r="718" spans="1:7" ht="15.75" customHeight="1" x14ac:dyDescent="0.2">
      <c r="A718" s="35" t="s">
        <v>1187</v>
      </c>
      <c r="B718" s="36">
        <v>2034453.5899999999</v>
      </c>
      <c r="C718" s="17">
        <v>8546</v>
      </c>
      <c r="D718" s="36">
        <v>47901.38</v>
      </c>
      <c r="E718" s="36">
        <v>2838.33</v>
      </c>
      <c r="F718" s="36">
        <v>2767.08</v>
      </c>
      <c r="G718" s="37">
        <f t="shared" si="2"/>
        <v>2.6300324697994218E-2</v>
      </c>
    </row>
    <row r="719" spans="1:7" ht="15.75" customHeight="1" x14ac:dyDescent="0.2">
      <c r="A719" s="35" t="s">
        <v>1188</v>
      </c>
      <c r="B719" s="36">
        <v>0</v>
      </c>
      <c r="C719" s="17">
        <v>0</v>
      </c>
      <c r="D719" s="36">
        <v>0</v>
      </c>
      <c r="E719" s="36">
        <v>0</v>
      </c>
      <c r="F719" s="36">
        <v>0</v>
      </c>
      <c r="G719" s="37">
        <f t="shared" si="2"/>
        <v>2.1999999999999999E-2</v>
      </c>
    </row>
    <row r="720" spans="1:7" ht="15.75" customHeight="1" x14ac:dyDescent="0.2">
      <c r="A720" s="35" t="s">
        <v>1189</v>
      </c>
      <c r="B720" s="36">
        <v>788864.9</v>
      </c>
      <c r="C720" s="17">
        <v>2701</v>
      </c>
      <c r="D720" s="36">
        <v>15228.240000000002</v>
      </c>
      <c r="E720" s="36">
        <v>985.94</v>
      </c>
      <c r="F720" s="36">
        <v>1067.94</v>
      </c>
      <c r="G720" s="37">
        <f t="shared" si="2"/>
        <v>2.1999999999999999E-2</v>
      </c>
    </row>
    <row r="721" spans="1:7" ht="15.75" customHeight="1" x14ac:dyDescent="0.2">
      <c r="A721" s="35" t="s">
        <v>1190</v>
      </c>
      <c r="B721" s="36">
        <v>1444391.04</v>
      </c>
      <c r="C721" s="17">
        <v>4563</v>
      </c>
      <c r="D721" s="36">
        <v>32198.350000000002</v>
      </c>
      <c r="E721" s="36">
        <v>2879.2</v>
      </c>
      <c r="F721" s="36">
        <v>1962.65</v>
      </c>
      <c r="G721" s="37">
        <f t="shared" si="2"/>
        <v>2.5644163508519134E-2</v>
      </c>
    </row>
    <row r="722" spans="1:7" ht="15.75" customHeight="1" x14ac:dyDescent="0.2">
      <c r="A722" s="35" t="s">
        <v>1191</v>
      </c>
      <c r="B722" s="36">
        <v>1658790.8399999999</v>
      </c>
      <c r="C722" s="17">
        <v>6415</v>
      </c>
      <c r="D722" s="36">
        <v>37188.380000000005</v>
      </c>
      <c r="E722" s="36">
        <v>1607.9499999999998</v>
      </c>
      <c r="F722" s="36">
        <v>2263.1</v>
      </c>
      <c r="G722" s="37">
        <f t="shared" si="2"/>
        <v>2.4752626437218574E-2</v>
      </c>
    </row>
    <row r="723" spans="1:7" ht="15.75" customHeight="1" x14ac:dyDescent="0.2">
      <c r="A723" s="35" t="s">
        <v>1192</v>
      </c>
      <c r="B723" s="36">
        <v>2485236.4700000002</v>
      </c>
      <c r="C723" s="17">
        <v>8428</v>
      </c>
      <c r="D723" s="36">
        <v>57068.180000000008</v>
      </c>
      <c r="E723" s="36">
        <v>3750.2</v>
      </c>
      <c r="F723" s="36">
        <v>3390.38</v>
      </c>
      <c r="G723" s="37">
        <f t="shared" si="2"/>
        <v>2.5836076677242709E-2</v>
      </c>
    </row>
    <row r="724" spans="1:7" ht="15.75" customHeight="1" x14ac:dyDescent="0.2">
      <c r="A724" s="35" t="s">
        <v>1193</v>
      </c>
      <c r="B724" s="36">
        <v>533647.34</v>
      </c>
      <c r="C724" s="17">
        <v>1822</v>
      </c>
      <c r="D724" s="36">
        <v>10308.209999999999</v>
      </c>
      <c r="E724" s="36">
        <v>809.07</v>
      </c>
      <c r="F724" s="36">
        <v>718.52</v>
      </c>
      <c r="G724" s="37">
        <f t="shared" si="2"/>
        <v>2.2179066797184822E-2</v>
      </c>
    </row>
    <row r="725" spans="1:7" ht="15.75" customHeight="1" x14ac:dyDescent="0.2">
      <c r="A725" s="35" t="s">
        <v>1194</v>
      </c>
      <c r="B725" s="36">
        <v>47335.78</v>
      </c>
      <c r="C725" s="17">
        <v>547</v>
      </c>
      <c r="D725" s="36">
        <v>621.29999999999995</v>
      </c>
      <c r="E725" s="36">
        <v>86.640000000000015</v>
      </c>
      <c r="F725" s="36">
        <v>61.960000000000008</v>
      </c>
      <c r="G725" s="37">
        <f t="shared" si="2"/>
        <v>2.1999999999999999E-2</v>
      </c>
    </row>
    <row r="726" spans="1:7" ht="15.75" customHeight="1" x14ac:dyDescent="0.2">
      <c r="A726" s="35" t="s">
        <v>1195</v>
      </c>
      <c r="B726" s="36">
        <v>0</v>
      </c>
      <c r="C726" s="17">
        <v>0</v>
      </c>
      <c r="D726" s="36">
        <v>0</v>
      </c>
      <c r="E726" s="36">
        <v>7.0000000000000007E-2</v>
      </c>
      <c r="F726" s="36">
        <v>0</v>
      </c>
      <c r="G726" s="37">
        <f t="shared" si="2"/>
        <v>2.1999999999999999E-2</v>
      </c>
    </row>
    <row r="727" spans="1:7" ht="15.75" customHeight="1" x14ac:dyDescent="0.2">
      <c r="A727" s="35" t="s">
        <v>1196</v>
      </c>
      <c r="B727" s="36">
        <v>1275</v>
      </c>
      <c r="C727" s="17">
        <v>16</v>
      </c>
      <c r="D727" s="36">
        <v>6.09</v>
      </c>
      <c r="E727" s="36">
        <v>3.1500000000000004</v>
      </c>
      <c r="F727" s="36">
        <v>1.6600000000000001</v>
      </c>
      <c r="G727" s="37">
        <f t="shared" si="2"/>
        <v>2.1999999999999999E-2</v>
      </c>
    </row>
    <row r="728" spans="1:7" ht="15.75" customHeight="1" x14ac:dyDescent="0.2">
      <c r="A728" s="35" t="s">
        <v>1197</v>
      </c>
      <c r="B728" s="36">
        <v>1148987.4099999999</v>
      </c>
      <c r="C728" s="17">
        <v>3646</v>
      </c>
      <c r="D728" s="36">
        <v>24438.800000000003</v>
      </c>
      <c r="E728" s="36">
        <v>995.83</v>
      </c>
      <c r="F728" s="36">
        <v>1557.3000000000002</v>
      </c>
      <c r="G728" s="37">
        <f t="shared" si="2"/>
        <v>2.3491928427657884E-2</v>
      </c>
    </row>
    <row r="729" spans="1:7" ht="15.75" customHeight="1" x14ac:dyDescent="0.2">
      <c r="A729" s="35" t="s">
        <v>1198</v>
      </c>
      <c r="B729" s="36">
        <v>1945211.0100000002</v>
      </c>
      <c r="C729" s="17">
        <v>5801</v>
      </c>
      <c r="D729" s="36">
        <v>40311.979999999996</v>
      </c>
      <c r="E729" s="36">
        <v>1974.73</v>
      </c>
      <c r="F729" s="36">
        <v>2634.96</v>
      </c>
      <c r="G729" s="37">
        <f t="shared" si="2"/>
        <v>2.3093468918829529E-2</v>
      </c>
    </row>
    <row r="730" spans="1:7" ht="15.75" customHeight="1" x14ac:dyDescent="0.2">
      <c r="A730" s="35" t="s">
        <v>1199</v>
      </c>
      <c r="B730" s="36">
        <v>343599.02</v>
      </c>
      <c r="C730" s="17">
        <v>65</v>
      </c>
      <c r="D730" s="36">
        <v>9873.6500000000015</v>
      </c>
      <c r="E730" s="36">
        <v>307.20999999999998</v>
      </c>
      <c r="F730" s="36">
        <v>480.4</v>
      </c>
      <c r="G730" s="37">
        <f t="shared" si="2"/>
        <v>3.1028202583348461E-2</v>
      </c>
    </row>
    <row r="731" spans="1:7" ht="15.75" customHeight="1" x14ac:dyDescent="0.2">
      <c r="A731" s="35" t="s">
        <v>1200</v>
      </c>
      <c r="B731" s="36">
        <v>1382932.31</v>
      </c>
      <c r="C731" s="17">
        <v>4684</v>
      </c>
      <c r="D731" s="36">
        <v>30404.269999999997</v>
      </c>
      <c r="E731" s="36">
        <v>1030.75</v>
      </c>
      <c r="F731" s="36">
        <v>1875.95</v>
      </c>
      <c r="G731" s="37">
        <f t="shared" si="2"/>
        <v>2.4087202069926324E-2</v>
      </c>
    </row>
    <row r="732" spans="1:7" ht="15.75" customHeight="1" x14ac:dyDescent="0.2">
      <c r="A732" s="35" t="s">
        <v>1201</v>
      </c>
      <c r="B732" s="36">
        <v>1768513.76</v>
      </c>
      <c r="C732" s="17">
        <v>6621</v>
      </c>
      <c r="D732" s="36">
        <v>40176.32</v>
      </c>
      <c r="E732" s="36">
        <v>1373.71</v>
      </c>
      <c r="F732" s="36">
        <v>2404.31</v>
      </c>
      <c r="G732" s="37">
        <f t="shared" si="2"/>
        <v>2.4853829805655567E-2</v>
      </c>
    </row>
    <row r="733" spans="1:7" ht="15.75" customHeight="1" x14ac:dyDescent="0.2">
      <c r="A733" s="35" t="s">
        <v>1202</v>
      </c>
      <c r="B733" s="36">
        <v>2185796.16</v>
      </c>
      <c r="C733" s="17">
        <v>4868</v>
      </c>
      <c r="D733" s="36">
        <v>49198.080000000002</v>
      </c>
      <c r="E733" s="36">
        <v>5848.49</v>
      </c>
      <c r="F733" s="36">
        <v>2985.75</v>
      </c>
      <c r="G733" s="37">
        <f t="shared" si="2"/>
        <v>2.6549740118493023E-2</v>
      </c>
    </row>
    <row r="734" spans="1:7" ht="15.75" customHeight="1" x14ac:dyDescent="0.2">
      <c r="A734" s="35" t="s">
        <v>1203</v>
      </c>
      <c r="B734" s="36">
        <v>98563.76999999999</v>
      </c>
      <c r="C734" s="17">
        <v>698</v>
      </c>
      <c r="D734" s="36">
        <v>1510.88</v>
      </c>
      <c r="E734" s="36">
        <v>111.63</v>
      </c>
      <c r="F734" s="36">
        <v>131.22</v>
      </c>
      <c r="G734" s="37">
        <f t="shared" si="2"/>
        <v>2.1999999999999999E-2</v>
      </c>
    </row>
    <row r="735" spans="1:7" ht="15.75" customHeight="1" x14ac:dyDescent="0.2">
      <c r="A735" s="35" t="s">
        <v>1204</v>
      </c>
      <c r="B735" s="36">
        <v>0</v>
      </c>
      <c r="C735" s="17">
        <v>0</v>
      </c>
      <c r="D735" s="36">
        <v>0</v>
      </c>
      <c r="E735" s="36">
        <v>0</v>
      </c>
      <c r="F735" s="36">
        <v>0</v>
      </c>
      <c r="G735" s="37">
        <f t="shared" si="2"/>
        <v>2.1999999999999999E-2</v>
      </c>
    </row>
    <row r="736" spans="1:7" ht="15.75" customHeight="1" x14ac:dyDescent="0.2">
      <c r="A736" s="35" t="s">
        <v>1205</v>
      </c>
      <c r="B736" s="36">
        <v>165354.88</v>
      </c>
      <c r="C736" s="17">
        <v>2036</v>
      </c>
      <c r="D736" s="36">
        <v>2775.13</v>
      </c>
      <c r="E736" s="36">
        <v>135.75</v>
      </c>
      <c r="F736" s="36">
        <v>216.82999999999998</v>
      </c>
      <c r="G736" s="37">
        <f t="shared" si="2"/>
        <v>2.1999999999999999E-2</v>
      </c>
    </row>
    <row r="737" spans="1:7" ht="15.75" customHeight="1" x14ac:dyDescent="0.2">
      <c r="A737" s="35" t="s">
        <v>1206</v>
      </c>
      <c r="B737" s="36">
        <v>267971.78000000003</v>
      </c>
      <c r="C737" s="17">
        <v>2151</v>
      </c>
      <c r="D737" s="36">
        <v>3514.1000000000004</v>
      </c>
      <c r="E737" s="36">
        <v>83.26</v>
      </c>
      <c r="F737" s="36">
        <v>350.85</v>
      </c>
      <c r="G737" s="37">
        <f t="shared" si="2"/>
        <v>2.1999999999999999E-2</v>
      </c>
    </row>
    <row r="738" spans="1:7" ht="15.75" customHeight="1" x14ac:dyDescent="0.2">
      <c r="A738" s="35" t="s">
        <v>1207</v>
      </c>
      <c r="B738" s="36">
        <v>76616.800000000003</v>
      </c>
      <c r="C738" s="17">
        <v>628</v>
      </c>
      <c r="D738" s="36">
        <v>1181.47</v>
      </c>
      <c r="E738" s="36">
        <v>36.04</v>
      </c>
      <c r="F738" s="36">
        <v>101.68</v>
      </c>
      <c r="G738" s="37">
        <f t="shared" si="2"/>
        <v>2.1999999999999999E-2</v>
      </c>
    </row>
    <row r="739" spans="1:7" ht="15.75" customHeight="1" x14ac:dyDescent="0.2">
      <c r="A739" s="35" t="s">
        <v>1208</v>
      </c>
      <c r="B739" s="36">
        <v>0</v>
      </c>
      <c r="C739" s="17">
        <v>0</v>
      </c>
      <c r="D739" s="36">
        <v>0</v>
      </c>
      <c r="E739" s="36">
        <v>0</v>
      </c>
      <c r="F739" s="36">
        <v>0</v>
      </c>
      <c r="G739" s="37">
        <f t="shared" si="2"/>
        <v>2.1999999999999999E-2</v>
      </c>
    </row>
    <row r="740" spans="1:7" ht="15.75" customHeight="1" x14ac:dyDescent="0.2">
      <c r="A740" s="35" t="s">
        <v>1209</v>
      </c>
      <c r="B740" s="36">
        <v>0</v>
      </c>
      <c r="C740" s="17">
        <v>0</v>
      </c>
      <c r="D740" s="36">
        <v>0</v>
      </c>
      <c r="E740" s="36">
        <v>0</v>
      </c>
      <c r="F740" s="36">
        <v>0</v>
      </c>
      <c r="G740" s="37">
        <f t="shared" si="2"/>
        <v>2.1999999999999999E-2</v>
      </c>
    </row>
    <row r="741" spans="1:7" ht="15.75" customHeight="1" x14ac:dyDescent="0.2">
      <c r="A741" s="35" t="s">
        <v>1210</v>
      </c>
      <c r="B741" s="36">
        <v>701448.64</v>
      </c>
      <c r="C741" s="17">
        <v>1553</v>
      </c>
      <c r="D741" s="36">
        <v>17057.599999999999</v>
      </c>
      <c r="E741" s="36">
        <v>682.7</v>
      </c>
      <c r="F741" s="36">
        <v>944.1400000000001</v>
      </c>
      <c r="G741" s="37">
        <f t="shared" si="2"/>
        <v>2.6636932391799917E-2</v>
      </c>
    </row>
    <row r="742" spans="1:7" ht="15.75" customHeight="1" x14ac:dyDescent="0.2">
      <c r="A742" s="35" t="s">
        <v>1211</v>
      </c>
      <c r="B742" s="36">
        <v>50838.86</v>
      </c>
      <c r="C742" s="17">
        <v>383</v>
      </c>
      <c r="D742" s="36">
        <v>762.35</v>
      </c>
      <c r="E742" s="36">
        <v>48.87</v>
      </c>
      <c r="F742" s="36">
        <v>67.239999999999995</v>
      </c>
      <c r="G742" s="37">
        <f t="shared" si="2"/>
        <v>2.1999999999999999E-2</v>
      </c>
    </row>
    <row r="743" spans="1:7" ht="15.75" customHeight="1" x14ac:dyDescent="0.2">
      <c r="A743" s="35" t="s">
        <v>1212</v>
      </c>
      <c r="B743" s="36">
        <v>0</v>
      </c>
      <c r="C743" s="17">
        <v>0</v>
      </c>
      <c r="D743" s="36">
        <v>0</v>
      </c>
      <c r="E743" s="36">
        <v>0</v>
      </c>
      <c r="F743" s="36">
        <v>0</v>
      </c>
      <c r="G743" s="37">
        <f t="shared" si="2"/>
        <v>2.1999999999999999E-2</v>
      </c>
    </row>
    <row r="744" spans="1:7" ht="15.75" customHeight="1" x14ac:dyDescent="0.2">
      <c r="A744" s="35" t="s">
        <v>1213</v>
      </c>
      <c r="B744" s="36">
        <v>79846.649999999994</v>
      </c>
      <c r="C744" s="17">
        <v>782</v>
      </c>
      <c r="D744" s="36">
        <v>1213.94</v>
      </c>
      <c r="E744" s="36">
        <v>103.33</v>
      </c>
      <c r="F744" s="36">
        <v>105.92</v>
      </c>
      <c r="G744" s="37">
        <f t="shared" si="2"/>
        <v>2.1999999999999999E-2</v>
      </c>
    </row>
    <row r="745" spans="1:7" ht="15.75" customHeight="1" x14ac:dyDescent="0.2">
      <c r="A745" s="35" t="s">
        <v>1214</v>
      </c>
      <c r="B745" s="36">
        <v>0</v>
      </c>
      <c r="C745" s="17">
        <v>0</v>
      </c>
      <c r="D745" s="36">
        <v>0</v>
      </c>
      <c r="E745" s="36">
        <v>0</v>
      </c>
      <c r="F745" s="36">
        <v>0</v>
      </c>
      <c r="G745" s="37">
        <f t="shared" si="2"/>
        <v>2.1999999999999999E-2</v>
      </c>
    </row>
    <row r="746" spans="1:7" ht="15.75" customHeight="1" x14ac:dyDescent="0.2">
      <c r="A746" s="35" t="s">
        <v>1215</v>
      </c>
      <c r="B746" s="36">
        <v>0</v>
      </c>
      <c r="C746" s="17">
        <v>0</v>
      </c>
      <c r="D746" s="36">
        <v>0</v>
      </c>
      <c r="E746" s="36">
        <v>7</v>
      </c>
      <c r="F746" s="36">
        <v>0</v>
      </c>
      <c r="G746" s="37">
        <f t="shared" si="2"/>
        <v>2.1999999999999999E-2</v>
      </c>
    </row>
    <row r="747" spans="1:7" ht="15.75" customHeight="1" x14ac:dyDescent="0.2">
      <c r="A747" s="35" t="s">
        <v>1216</v>
      </c>
      <c r="B747" s="36">
        <v>0</v>
      </c>
      <c r="C747" s="17">
        <v>0</v>
      </c>
      <c r="D747" s="36">
        <v>0</v>
      </c>
      <c r="E747" s="36">
        <v>0</v>
      </c>
      <c r="F747" s="36">
        <v>0</v>
      </c>
      <c r="G747" s="37">
        <f t="shared" si="2"/>
        <v>2.1999999999999999E-2</v>
      </c>
    </row>
    <row r="748" spans="1:7" ht="15.75" customHeight="1" x14ac:dyDescent="0.2">
      <c r="A748" s="35" t="s">
        <v>1217</v>
      </c>
      <c r="B748" s="36">
        <v>0</v>
      </c>
      <c r="C748" s="17">
        <v>0</v>
      </c>
      <c r="D748" s="36">
        <v>0</v>
      </c>
      <c r="E748" s="36">
        <v>0</v>
      </c>
      <c r="F748" s="36">
        <v>0</v>
      </c>
      <c r="G748" s="37">
        <f t="shared" si="2"/>
        <v>2.1999999999999999E-2</v>
      </c>
    </row>
    <row r="749" spans="1:7" ht="15.75" customHeight="1" x14ac:dyDescent="0.2">
      <c r="A749" s="35" t="s">
        <v>1218</v>
      </c>
      <c r="B749" s="36">
        <v>0</v>
      </c>
      <c r="C749" s="17">
        <v>0</v>
      </c>
      <c r="D749" s="36">
        <v>0</v>
      </c>
      <c r="E749" s="36">
        <v>0</v>
      </c>
      <c r="F749" s="36">
        <v>0</v>
      </c>
      <c r="G749" s="37">
        <f t="shared" si="2"/>
        <v>2.1999999999999999E-2</v>
      </c>
    </row>
    <row r="750" spans="1:7" ht="15.75" customHeight="1" x14ac:dyDescent="0.2">
      <c r="A750" s="35" t="s">
        <v>1219</v>
      </c>
      <c r="B750" s="36">
        <v>0</v>
      </c>
      <c r="C750" s="17">
        <v>0</v>
      </c>
      <c r="D750" s="36">
        <v>0</v>
      </c>
      <c r="E750" s="36">
        <v>0</v>
      </c>
      <c r="F750" s="36">
        <v>0</v>
      </c>
      <c r="G750" s="37">
        <f t="shared" si="2"/>
        <v>2.1999999999999999E-2</v>
      </c>
    </row>
    <row r="751" spans="1:7" ht="15.75" customHeight="1" x14ac:dyDescent="0.2">
      <c r="A751" s="35" t="s">
        <v>1220</v>
      </c>
      <c r="B751" s="36">
        <v>1042382.02</v>
      </c>
      <c r="C751" s="17">
        <v>4718</v>
      </c>
      <c r="D751" s="36">
        <v>23012.620000000003</v>
      </c>
      <c r="E751" s="36">
        <v>2060.02</v>
      </c>
      <c r="F751" s="36">
        <v>1408.85</v>
      </c>
      <c r="G751" s="37">
        <f t="shared" si="2"/>
        <v>2.5404783939001557E-2</v>
      </c>
    </row>
    <row r="752" spans="1:7" ht="15.75" customHeight="1" x14ac:dyDescent="0.2">
      <c r="A752" s="35" t="s">
        <v>1221</v>
      </c>
      <c r="B752" s="36">
        <v>391839.72</v>
      </c>
      <c r="C752" s="17">
        <v>3651</v>
      </c>
      <c r="D752" s="36">
        <v>9864.09</v>
      </c>
      <c r="E752" s="36">
        <v>442.78</v>
      </c>
      <c r="F752" s="36">
        <v>513.36</v>
      </c>
      <c r="G752" s="37">
        <f t="shared" si="2"/>
        <v>2.7613918262293577E-2</v>
      </c>
    </row>
    <row r="753" spans="1:7" ht="15.75" customHeight="1" x14ac:dyDescent="0.2">
      <c r="A753" s="35" t="s">
        <v>1222</v>
      </c>
      <c r="B753" s="36">
        <v>2005322.1099999999</v>
      </c>
      <c r="C753" s="17">
        <v>4830</v>
      </c>
      <c r="D753" s="36">
        <v>41501.5</v>
      </c>
      <c r="E753" s="36">
        <v>1634.01</v>
      </c>
      <c r="F753" s="36">
        <v>2737.1400000000003</v>
      </c>
      <c r="G753" s="37">
        <f t="shared" si="2"/>
        <v>2.287545216364268E-2</v>
      </c>
    </row>
    <row r="754" spans="1:7" ht="15.75" customHeight="1" x14ac:dyDescent="0.2">
      <c r="A754" s="35" t="s">
        <v>1223</v>
      </c>
      <c r="B754" s="36">
        <v>375784.11</v>
      </c>
      <c r="C754" s="17">
        <v>1393</v>
      </c>
      <c r="D754" s="36">
        <v>8179.05</v>
      </c>
      <c r="E754" s="36">
        <v>420.06</v>
      </c>
      <c r="F754" s="36">
        <v>506.88</v>
      </c>
      <c r="G754" s="37">
        <f t="shared" si="2"/>
        <v>2.4231971916002515E-2</v>
      </c>
    </row>
    <row r="755" spans="1:7" ht="15.75" customHeight="1" x14ac:dyDescent="0.2">
      <c r="A755" s="35" t="s">
        <v>1224</v>
      </c>
      <c r="B755" s="36">
        <v>0</v>
      </c>
      <c r="C755" s="17">
        <v>0</v>
      </c>
      <c r="D755" s="36">
        <v>0</v>
      </c>
      <c r="E755" s="36">
        <v>0</v>
      </c>
      <c r="F755" s="36">
        <v>0</v>
      </c>
      <c r="G755" s="37">
        <f t="shared" si="2"/>
        <v>2.1999999999999999E-2</v>
      </c>
    </row>
    <row r="756" spans="1:7" ht="15.75" customHeight="1" x14ac:dyDescent="0.2">
      <c r="A756" s="35" t="s">
        <v>1225</v>
      </c>
      <c r="B756" s="36">
        <v>0</v>
      </c>
      <c r="C756" s="17">
        <v>0</v>
      </c>
      <c r="D756" s="36">
        <v>0</v>
      </c>
      <c r="E756" s="36">
        <v>0</v>
      </c>
      <c r="F756" s="36">
        <v>0</v>
      </c>
      <c r="G756" s="37">
        <f t="shared" si="2"/>
        <v>2.1999999999999999E-2</v>
      </c>
    </row>
    <row r="757" spans="1:7" ht="15.75" customHeight="1" x14ac:dyDescent="0.2">
      <c r="A757" s="35" t="s">
        <v>1226</v>
      </c>
      <c r="B757" s="36">
        <v>0</v>
      </c>
      <c r="C757" s="17">
        <v>0</v>
      </c>
      <c r="D757" s="36">
        <v>0</v>
      </c>
      <c r="E757" s="36">
        <v>0</v>
      </c>
      <c r="F757" s="36">
        <v>0</v>
      </c>
      <c r="G757" s="37">
        <f t="shared" si="2"/>
        <v>2.1999999999999999E-2</v>
      </c>
    </row>
    <row r="758" spans="1:7" ht="15.75" customHeight="1" x14ac:dyDescent="0.2">
      <c r="A758" s="35" t="s">
        <v>1227</v>
      </c>
      <c r="B758" s="36">
        <v>0</v>
      </c>
      <c r="C758" s="17">
        <v>0</v>
      </c>
      <c r="D758" s="36">
        <v>0</v>
      </c>
      <c r="E758" s="36">
        <v>0</v>
      </c>
      <c r="F758" s="36">
        <v>0</v>
      </c>
      <c r="G758" s="37">
        <f t="shared" si="2"/>
        <v>2.1999999999999999E-2</v>
      </c>
    </row>
    <row r="759" spans="1:7" ht="15.75" customHeight="1" x14ac:dyDescent="0.2">
      <c r="A759" s="35" t="s">
        <v>1228</v>
      </c>
      <c r="B759" s="36">
        <v>0</v>
      </c>
      <c r="C759" s="17">
        <v>0</v>
      </c>
      <c r="D759" s="36">
        <v>0</v>
      </c>
      <c r="E759" s="36">
        <v>0</v>
      </c>
      <c r="F759" s="36">
        <v>0</v>
      </c>
      <c r="G759" s="37">
        <f t="shared" si="2"/>
        <v>2.1999999999999999E-2</v>
      </c>
    </row>
    <row r="760" spans="1:7" ht="15.75" customHeight="1" x14ac:dyDescent="0.2">
      <c r="A760" s="35" t="s">
        <v>1229</v>
      </c>
      <c r="B760" s="36">
        <v>867427.79</v>
      </c>
      <c r="C760" s="17">
        <v>704</v>
      </c>
      <c r="D760" s="36">
        <v>20576.669999999998</v>
      </c>
      <c r="E760" s="36">
        <v>1333.98</v>
      </c>
      <c r="F760" s="36">
        <v>1200.3499999999999</v>
      </c>
      <c r="G760" s="37">
        <f t="shared" si="2"/>
        <v>2.6643139943671849E-2</v>
      </c>
    </row>
    <row r="761" spans="1:7" ht="15.75" customHeight="1" x14ac:dyDescent="0.2">
      <c r="A761" s="35" t="s">
        <v>1230</v>
      </c>
      <c r="B761" s="36">
        <v>513417.65</v>
      </c>
      <c r="C761" s="17">
        <v>1115</v>
      </c>
      <c r="D761" s="36">
        <v>14003.84</v>
      </c>
      <c r="E761" s="36">
        <v>161.21</v>
      </c>
      <c r="F761" s="36">
        <v>712.29</v>
      </c>
      <c r="G761" s="37">
        <f t="shared" si="2"/>
        <v>2.8977071590740987E-2</v>
      </c>
    </row>
    <row r="762" spans="1:7" ht="15.75" customHeight="1" x14ac:dyDescent="0.2">
      <c r="A762" s="35" t="s">
        <v>1231</v>
      </c>
      <c r="B762" s="36">
        <v>0</v>
      </c>
      <c r="C762" s="17">
        <v>0</v>
      </c>
      <c r="D762" s="36">
        <v>0</v>
      </c>
      <c r="E762" s="36">
        <v>0</v>
      </c>
      <c r="F762" s="36">
        <v>0</v>
      </c>
      <c r="G762" s="37">
        <f t="shared" si="2"/>
        <v>2.1999999999999999E-2</v>
      </c>
    </row>
    <row r="763" spans="1:7" ht="15.75" customHeight="1" x14ac:dyDescent="0.2">
      <c r="A763" s="35" t="s">
        <v>1232</v>
      </c>
      <c r="B763" s="36">
        <v>0</v>
      </c>
      <c r="C763" s="17">
        <v>0</v>
      </c>
      <c r="D763" s="36">
        <v>0</v>
      </c>
      <c r="E763" s="36">
        <v>0</v>
      </c>
      <c r="F763" s="36">
        <v>0</v>
      </c>
      <c r="G763" s="37">
        <f t="shared" si="2"/>
        <v>2.1999999999999999E-2</v>
      </c>
    </row>
    <row r="764" spans="1:7" ht="15.75" customHeight="1" x14ac:dyDescent="0.2">
      <c r="A764" s="35" t="s">
        <v>1233</v>
      </c>
      <c r="B764" s="36">
        <v>0</v>
      </c>
      <c r="C764" s="17">
        <v>0</v>
      </c>
      <c r="D764" s="36">
        <v>0</v>
      </c>
      <c r="E764" s="36">
        <v>0</v>
      </c>
      <c r="F764" s="36">
        <v>0</v>
      </c>
      <c r="G764" s="37">
        <f t="shared" si="2"/>
        <v>2.1999999999999999E-2</v>
      </c>
    </row>
    <row r="765" spans="1:7" ht="15.75" customHeight="1" x14ac:dyDescent="0.2">
      <c r="A765" s="35" t="s">
        <v>1234</v>
      </c>
      <c r="B765" s="36">
        <v>0</v>
      </c>
      <c r="C765" s="17">
        <v>0</v>
      </c>
      <c r="D765" s="36">
        <v>0</v>
      </c>
      <c r="E765" s="36">
        <v>0</v>
      </c>
      <c r="F765" s="36">
        <v>0</v>
      </c>
      <c r="G765" s="37">
        <f t="shared" si="2"/>
        <v>2.1999999999999999E-2</v>
      </c>
    </row>
    <row r="766" spans="1:7" ht="15.75" customHeight="1" x14ac:dyDescent="0.2">
      <c r="A766" s="35" t="s">
        <v>1235</v>
      </c>
      <c r="B766" s="36">
        <v>0</v>
      </c>
      <c r="C766" s="17">
        <v>0</v>
      </c>
      <c r="D766" s="36">
        <v>0</v>
      </c>
      <c r="E766" s="36">
        <v>0</v>
      </c>
      <c r="F766" s="36">
        <v>0</v>
      </c>
      <c r="G766" s="37">
        <f t="shared" si="2"/>
        <v>2.1999999999999999E-2</v>
      </c>
    </row>
    <row r="767" spans="1:7" ht="15.75" customHeight="1" x14ac:dyDescent="0.2">
      <c r="A767" s="35" t="s">
        <v>1236</v>
      </c>
      <c r="B767" s="36">
        <v>809876.53</v>
      </c>
      <c r="C767" s="17">
        <v>2541</v>
      </c>
      <c r="D767" s="36">
        <v>17812.34</v>
      </c>
      <c r="E767" s="36">
        <v>712.01</v>
      </c>
      <c r="F767" s="36">
        <v>1101.48</v>
      </c>
      <c r="G767" s="37">
        <f t="shared" si="2"/>
        <v>2.4233113657460843E-2</v>
      </c>
    </row>
    <row r="768" spans="1:7" ht="15.75" customHeight="1" x14ac:dyDescent="0.2">
      <c r="A768" s="35" t="s">
        <v>1237</v>
      </c>
      <c r="B768" s="36">
        <v>0</v>
      </c>
      <c r="C768" s="17">
        <v>0</v>
      </c>
      <c r="D768" s="36">
        <v>0</v>
      </c>
      <c r="E768" s="36">
        <v>0</v>
      </c>
      <c r="F768" s="36">
        <v>0</v>
      </c>
      <c r="G768" s="37">
        <f t="shared" si="2"/>
        <v>2.1999999999999999E-2</v>
      </c>
    </row>
    <row r="769" spans="1:7" ht="15.75" customHeight="1" x14ac:dyDescent="0.2">
      <c r="A769" s="35" t="s">
        <v>1238</v>
      </c>
      <c r="B769" s="36">
        <v>0</v>
      </c>
      <c r="C769" s="17">
        <v>0</v>
      </c>
      <c r="D769" s="36">
        <v>0</v>
      </c>
      <c r="E769" s="36">
        <v>0</v>
      </c>
      <c r="F769" s="36">
        <v>0</v>
      </c>
      <c r="G769" s="37">
        <f t="shared" ref="G769:G1023" si="3">IFERROR(IF(SUM(D769:F769)/B769&lt;0.022,0.022,SUM(D769:F769)/B769),0.022)</f>
        <v>2.1999999999999999E-2</v>
      </c>
    </row>
    <row r="770" spans="1:7" ht="15.75" customHeight="1" x14ac:dyDescent="0.2">
      <c r="A770" s="35" t="s">
        <v>1239</v>
      </c>
      <c r="B770" s="36">
        <v>0</v>
      </c>
      <c r="C770" s="17">
        <v>0</v>
      </c>
      <c r="D770" s="36">
        <v>0</v>
      </c>
      <c r="E770" s="36">
        <v>0</v>
      </c>
      <c r="F770" s="36">
        <v>0</v>
      </c>
      <c r="G770" s="37">
        <f t="shared" si="3"/>
        <v>2.1999999999999999E-2</v>
      </c>
    </row>
    <row r="771" spans="1:7" ht="15.75" customHeight="1" x14ac:dyDescent="0.2">
      <c r="A771" s="35" t="s">
        <v>1240</v>
      </c>
      <c r="B771" s="36">
        <v>0</v>
      </c>
      <c r="C771" s="17">
        <v>0</v>
      </c>
      <c r="D771" s="36">
        <v>0</v>
      </c>
      <c r="E771" s="36">
        <v>0</v>
      </c>
      <c r="F771" s="36">
        <v>0</v>
      </c>
      <c r="G771" s="37">
        <f t="shared" si="3"/>
        <v>2.1999999999999999E-2</v>
      </c>
    </row>
    <row r="772" spans="1:7" ht="15.75" customHeight="1" x14ac:dyDescent="0.2">
      <c r="A772" s="35" t="s">
        <v>1241</v>
      </c>
      <c r="B772" s="36">
        <v>398248.81999999995</v>
      </c>
      <c r="C772" s="17">
        <v>1106</v>
      </c>
      <c r="D772" s="36">
        <v>9177.5299999999988</v>
      </c>
      <c r="E772" s="36">
        <v>310.29999999999995</v>
      </c>
      <c r="F772" s="36">
        <v>542.75</v>
      </c>
      <c r="G772" s="37">
        <f t="shared" si="3"/>
        <v>2.518671618411826E-2</v>
      </c>
    </row>
    <row r="773" spans="1:7" ht="15.75" customHeight="1" x14ac:dyDescent="0.2">
      <c r="A773" s="35" t="s">
        <v>1242</v>
      </c>
      <c r="B773" s="36">
        <v>0</v>
      </c>
      <c r="C773" s="17">
        <v>0</v>
      </c>
      <c r="D773" s="36">
        <v>0</v>
      </c>
      <c r="E773" s="36">
        <v>0</v>
      </c>
      <c r="F773" s="36">
        <v>0</v>
      </c>
      <c r="G773" s="37">
        <f t="shared" si="3"/>
        <v>2.1999999999999999E-2</v>
      </c>
    </row>
    <row r="774" spans="1:7" ht="15.75" customHeight="1" x14ac:dyDescent="0.2">
      <c r="A774" s="35" t="s">
        <v>1243</v>
      </c>
      <c r="B774" s="36">
        <v>396492.70999999996</v>
      </c>
      <c r="C774" s="17">
        <v>1393</v>
      </c>
      <c r="D774" s="36">
        <v>8951.09</v>
      </c>
      <c r="E774" s="36">
        <v>1523.8899999999999</v>
      </c>
      <c r="F774" s="36">
        <v>544.1</v>
      </c>
      <c r="G774" s="37">
        <f t="shared" si="3"/>
        <v>2.779138108239115E-2</v>
      </c>
    </row>
    <row r="775" spans="1:7" ht="15.75" customHeight="1" x14ac:dyDescent="0.2">
      <c r="A775" s="35" t="s">
        <v>1244</v>
      </c>
      <c r="B775" s="36">
        <v>690830.12</v>
      </c>
      <c r="C775" s="17">
        <v>1725</v>
      </c>
      <c r="D775" s="36">
        <v>15959.85</v>
      </c>
      <c r="E775" s="36">
        <v>795.49</v>
      </c>
      <c r="F775" s="36">
        <v>945.61</v>
      </c>
      <c r="G775" s="37">
        <f t="shared" si="3"/>
        <v>2.5622724730068228E-2</v>
      </c>
    </row>
    <row r="776" spans="1:7" ht="15.75" customHeight="1" x14ac:dyDescent="0.2">
      <c r="A776" s="35" t="s">
        <v>1245</v>
      </c>
      <c r="B776" s="36">
        <v>0</v>
      </c>
      <c r="C776" s="17">
        <v>0</v>
      </c>
      <c r="D776" s="36">
        <v>0</v>
      </c>
      <c r="E776" s="36">
        <v>0</v>
      </c>
      <c r="F776" s="36">
        <v>0</v>
      </c>
      <c r="G776" s="37">
        <f t="shared" si="3"/>
        <v>2.1999999999999999E-2</v>
      </c>
    </row>
    <row r="777" spans="1:7" ht="15.75" customHeight="1" x14ac:dyDescent="0.2">
      <c r="A777" s="35" t="s">
        <v>1246</v>
      </c>
      <c r="B777" s="36">
        <v>190053.34</v>
      </c>
      <c r="C777" s="17">
        <v>487</v>
      </c>
      <c r="D777" s="36">
        <v>4346.9799999999996</v>
      </c>
      <c r="E777" s="36">
        <v>900.58</v>
      </c>
      <c r="F777" s="36">
        <v>261.22000000000003</v>
      </c>
      <c r="G777" s="37">
        <f t="shared" si="3"/>
        <v>2.8985441666008079E-2</v>
      </c>
    </row>
    <row r="778" spans="1:7" ht="15.75" customHeight="1" x14ac:dyDescent="0.2">
      <c r="A778" s="35" t="s">
        <v>1247</v>
      </c>
      <c r="B778" s="36">
        <v>8564080.1600000001</v>
      </c>
      <c r="C778" s="17">
        <v>6175</v>
      </c>
      <c r="D778" s="36">
        <v>189203.12999999998</v>
      </c>
      <c r="E778" s="36">
        <v>4414.1899999999996</v>
      </c>
      <c r="F778" s="36">
        <v>11889.3</v>
      </c>
      <c r="G778" s="37">
        <f t="shared" si="3"/>
        <v>2.3996344751635295E-2</v>
      </c>
    </row>
    <row r="779" spans="1:7" ht="15.75" customHeight="1" x14ac:dyDescent="0.2">
      <c r="A779" s="35" t="s">
        <v>1248</v>
      </c>
      <c r="B779" s="36">
        <v>442568.85</v>
      </c>
      <c r="C779" s="17">
        <v>282</v>
      </c>
      <c r="D779" s="36">
        <v>7381.87</v>
      </c>
      <c r="E779" s="36">
        <v>261.08</v>
      </c>
      <c r="F779" s="36">
        <v>614.20000000000005</v>
      </c>
      <c r="G779" s="37">
        <f t="shared" si="3"/>
        <v>2.1999999999999999E-2</v>
      </c>
    </row>
    <row r="780" spans="1:7" ht="15.75" customHeight="1" x14ac:dyDescent="0.2">
      <c r="A780" s="35" t="s">
        <v>1249</v>
      </c>
      <c r="B780" s="36">
        <v>0</v>
      </c>
      <c r="C780" s="17">
        <v>0</v>
      </c>
      <c r="D780" s="36">
        <v>0</v>
      </c>
      <c r="E780" s="36">
        <v>0</v>
      </c>
      <c r="F780" s="36">
        <v>0</v>
      </c>
      <c r="G780" s="37">
        <f t="shared" si="3"/>
        <v>2.1999999999999999E-2</v>
      </c>
    </row>
    <row r="781" spans="1:7" ht="15.75" customHeight="1" x14ac:dyDescent="0.2">
      <c r="A781" s="35" t="s">
        <v>1250</v>
      </c>
      <c r="B781" s="36">
        <v>1044387.98</v>
      </c>
      <c r="C781" s="17">
        <v>2889</v>
      </c>
      <c r="D781" s="36">
        <v>23246.65</v>
      </c>
      <c r="E781" s="36">
        <v>1642.58</v>
      </c>
      <c r="F781" s="36">
        <v>1416.65</v>
      </c>
      <c r="G781" s="37">
        <f t="shared" si="3"/>
        <v>2.5187842548704941E-2</v>
      </c>
    </row>
    <row r="782" spans="1:7" ht="15.75" customHeight="1" x14ac:dyDescent="0.2">
      <c r="A782" s="35" t="s">
        <v>1251</v>
      </c>
      <c r="B782" s="36">
        <v>773023.28</v>
      </c>
      <c r="C782" s="17">
        <v>2417</v>
      </c>
      <c r="D782" s="36">
        <v>18386.169999999998</v>
      </c>
      <c r="E782" s="36">
        <v>719.09999999999991</v>
      </c>
      <c r="F782" s="36">
        <v>1049.69</v>
      </c>
      <c r="G782" s="37">
        <f t="shared" si="3"/>
        <v>2.6072901711317147E-2</v>
      </c>
    </row>
    <row r="783" spans="1:7" ht="15.75" customHeight="1" x14ac:dyDescent="0.2">
      <c r="A783" s="35" t="s">
        <v>1252</v>
      </c>
      <c r="B783" s="36">
        <v>1661015.26</v>
      </c>
      <c r="C783" s="17">
        <v>5266</v>
      </c>
      <c r="D783" s="36">
        <v>37297.86</v>
      </c>
      <c r="E783" s="36">
        <v>2189.7599999999998</v>
      </c>
      <c r="F783" s="36">
        <v>2247.1</v>
      </c>
      <c r="G783" s="37">
        <f t="shared" si="3"/>
        <v>2.5126030449593825E-2</v>
      </c>
    </row>
    <row r="784" spans="1:7" ht="15.75" customHeight="1" x14ac:dyDescent="0.2">
      <c r="A784" s="35" t="s">
        <v>1253</v>
      </c>
      <c r="B784" s="36">
        <v>8652870.2799999975</v>
      </c>
      <c r="C784" s="17">
        <v>25194</v>
      </c>
      <c r="D784" s="36">
        <v>188534.88999999998</v>
      </c>
      <c r="E784" s="36">
        <v>23635.58</v>
      </c>
      <c r="F784" s="36">
        <v>11790.360000000002</v>
      </c>
      <c r="G784" s="37">
        <f t="shared" si="3"/>
        <v>2.5882836879879825E-2</v>
      </c>
    </row>
    <row r="785" spans="1:7" ht="15.75" customHeight="1" x14ac:dyDescent="0.2">
      <c r="A785" s="35" t="s">
        <v>1254</v>
      </c>
      <c r="B785" s="36">
        <v>1799433.44</v>
      </c>
      <c r="C785" s="17">
        <v>7854</v>
      </c>
      <c r="D785" s="36">
        <v>40485.619999999995</v>
      </c>
      <c r="E785" s="36">
        <v>2480.9700000000003</v>
      </c>
      <c r="F785" s="36">
        <v>2438.88</v>
      </c>
      <c r="G785" s="37">
        <f t="shared" si="3"/>
        <v>2.5233203402066372E-2</v>
      </c>
    </row>
    <row r="786" spans="1:7" ht="15.75" customHeight="1" x14ac:dyDescent="0.2">
      <c r="A786" s="35" t="s">
        <v>1255</v>
      </c>
      <c r="B786" s="36">
        <v>872218.95</v>
      </c>
      <c r="C786" s="17">
        <v>3708</v>
      </c>
      <c r="D786" s="36">
        <v>17907.21</v>
      </c>
      <c r="E786" s="36">
        <v>764.86</v>
      </c>
      <c r="F786" s="36">
        <v>1167.45</v>
      </c>
      <c r="G786" s="37">
        <f t="shared" si="3"/>
        <v>2.2746031830654448E-2</v>
      </c>
    </row>
    <row r="787" spans="1:7" ht="15.75" customHeight="1" x14ac:dyDescent="0.2">
      <c r="A787" s="35" t="s">
        <v>1256</v>
      </c>
      <c r="B787" s="36">
        <v>1399340.03</v>
      </c>
      <c r="C787" s="17">
        <v>4414</v>
      </c>
      <c r="D787" s="36">
        <v>31037.440000000002</v>
      </c>
      <c r="E787" s="36">
        <v>3907.5199999999995</v>
      </c>
      <c r="F787" s="36">
        <v>1896.8600000000001</v>
      </c>
      <c r="G787" s="37">
        <f t="shared" si="3"/>
        <v>2.6327996920090965E-2</v>
      </c>
    </row>
    <row r="788" spans="1:7" ht="15.75" customHeight="1" x14ac:dyDescent="0.2">
      <c r="A788" s="35" t="s">
        <v>1257</v>
      </c>
      <c r="B788" s="36">
        <v>1426201.0699999998</v>
      </c>
      <c r="C788" s="17">
        <v>5427</v>
      </c>
      <c r="D788" s="36">
        <v>32382.880000000001</v>
      </c>
      <c r="E788" s="36">
        <v>1568.83</v>
      </c>
      <c r="F788" s="36">
        <v>1942.55</v>
      </c>
      <c r="G788" s="37">
        <f t="shared" si="3"/>
        <v>2.516774160041824E-2</v>
      </c>
    </row>
    <row r="789" spans="1:7" ht="15.75" customHeight="1" x14ac:dyDescent="0.2">
      <c r="A789" s="35" t="s">
        <v>1258</v>
      </c>
      <c r="B789" s="36">
        <v>6758600.6199999992</v>
      </c>
      <c r="C789" s="17">
        <v>26159</v>
      </c>
      <c r="D789" s="36">
        <v>149061.06999999998</v>
      </c>
      <c r="E789" s="36">
        <v>14115.660000000002</v>
      </c>
      <c r="F789" s="36">
        <v>9144.09</v>
      </c>
      <c r="G789" s="37">
        <f t="shared" si="3"/>
        <v>2.5496523568809427E-2</v>
      </c>
    </row>
    <row r="790" spans="1:7" ht="15.75" customHeight="1" x14ac:dyDescent="0.2">
      <c r="A790" s="35" t="s">
        <v>1259</v>
      </c>
      <c r="B790" s="36">
        <v>295213.73</v>
      </c>
      <c r="C790" s="17">
        <v>1490</v>
      </c>
      <c r="D790" s="36">
        <v>5970.4599999999991</v>
      </c>
      <c r="E790" s="36">
        <v>396.87</v>
      </c>
      <c r="F790" s="36">
        <v>395.37</v>
      </c>
      <c r="G790" s="37">
        <f t="shared" si="3"/>
        <v>2.2907809877270952E-2</v>
      </c>
    </row>
    <row r="791" spans="1:7" ht="15.75" customHeight="1" x14ac:dyDescent="0.2">
      <c r="A791" s="35" t="s">
        <v>1260</v>
      </c>
      <c r="B791" s="36">
        <v>6799054.9100000001</v>
      </c>
      <c r="C791" s="17">
        <v>9846</v>
      </c>
      <c r="D791" s="36">
        <v>148044.44</v>
      </c>
      <c r="E791" s="36">
        <v>22781.98</v>
      </c>
      <c r="F791" s="36">
        <v>9378.2899999999991</v>
      </c>
      <c r="G791" s="37">
        <f t="shared" si="3"/>
        <v>2.6504376326620963E-2</v>
      </c>
    </row>
    <row r="792" spans="1:7" ht="15.75" customHeight="1" x14ac:dyDescent="0.2">
      <c r="A792" s="35" t="s">
        <v>1261</v>
      </c>
      <c r="B792" s="36">
        <v>4483377.3400000008</v>
      </c>
      <c r="C792" s="17">
        <v>15710</v>
      </c>
      <c r="D792" s="36">
        <v>97857.97</v>
      </c>
      <c r="E792" s="36">
        <v>7151.1</v>
      </c>
      <c r="F792" s="36">
        <v>6060.4199999999992</v>
      </c>
      <c r="G792" s="37">
        <f t="shared" si="3"/>
        <v>2.4773620772236847E-2</v>
      </c>
    </row>
    <row r="793" spans="1:7" ht="15.75" customHeight="1" x14ac:dyDescent="0.2">
      <c r="A793" s="35" t="s">
        <v>1262</v>
      </c>
      <c r="B793" s="36">
        <v>825417.6</v>
      </c>
      <c r="C793" s="17">
        <v>4843</v>
      </c>
      <c r="D793" s="36">
        <v>19094.18</v>
      </c>
      <c r="E793" s="36">
        <v>783.81</v>
      </c>
      <c r="F793" s="36">
        <v>1108.03</v>
      </c>
      <c r="G793" s="37">
        <f t="shared" si="3"/>
        <v>2.54247304637071E-2</v>
      </c>
    </row>
    <row r="794" spans="1:7" ht="15.75" customHeight="1" x14ac:dyDescent="0.2">
      <c r="A794" s="35" t="s">
        <v>1263</v>
      </c>
      <c r="B794" s="36">
        <v>504658.72000000003</v>
      </c>
      <c r="C794" s="17">
        <v>2519</v>
      </c>
      <c r="D794" s="36">
        <v>11091.4</v>
      </c>
      <c r="E794" s="36">
        <v>548.56999999999994</v>
      </c>
      <c r="F794" s="36">
        <v>681.45</v>
      </c>
      <c r="G794" s="37">
        <f t="shared" si="3"/>
        <v>2.441535142799078E-2</v>
      </c>
    </row>
    <row r="795" spans="1:7" ht="15.75" customHeight="1" x14ac:dyDescent="0.2">
      <c r="A795" s="35" t="s">
        <v>1264</v>
      </c>
      <c r="B795" s="36">
        <v>1622643.35</v>
      </c>
      <c r="C795" s="17">
        <v>6862</v>
      </c>
      <c r="D795" s="36">
        <v>32069.119999999999</v>
      </c>
      <c r="E795" s="36">
        <v>1698.59</v>
      </c>
      <c r="F795" s="36">
        <v>2192.8900000000003</v>
      </c>
      <c r="G795" s="37">
        <f t="shared" si="3"/>
        <v>2.2161739978165871E-2</v>
      </c>
    </row>
    <row r="796" spans="1:7" ht="15.75" customHeight="1" x14ac:dyDescent="0.2">
      <c r="A796" s="35" t="s">
        <v>1265</v>
      </c>
      <c r="B796" s="36">
        <v>982793.31</v>
      </c>
      <c r="C796" s="17">
        <v>4362</v>
      </c>
      <c r="D796" s="36">
        <v>21160.99</v>
      </c>
      <c r="E796" s="36">
        <v>1113.1000000000001</v>
      </c>
      <c r="F796" s="36">
        <v>1326.54</v>
      </c>
      <c r="G796" s="37">
        <f t="shared" si="3"/>
        <v>2.4013828502760157E-2</v>
      </c>
    </row>
    <row r="797" spans="1:7" ht="15.75" customHeight="1" x14ac:dyDescent="0.2">
      <c r="A797" s="35" t="s">
        <v>1266</v>
      </c>
      <c r="B797" s="36">
        <v>2494286.56</v>
      </c>
      <c r="C797" s="17">
        <v>11015</v>
      </c>
      <c r="D797" s="36">
        <v>53498.739999999991</v>
      </c>
      <c r="E797" s="36">
        <v>3001.1</v>
      </c>
      <c r="F797" s="36">
        <v>3360.1400000000003</v>
      </c>
      <c r="G797" s="37">
        <f t="shared" si="3"/>
        <v>2.3998838369236927E-2</v>
      </c>
    </row>
    <row r="798" spans="1:7" ht="15.75" customHeight="1" x14ac:dyDescent="0.2">
      <c r="A798" s="35" t="s">
        <v>1267</v>
      </c>
      <c r="B798" s="36">
        <v>876671.60000000009</v>
      </c>
      <c r="C798" s="17">
        <v>6133</v>
      </c>
      <c r="D798" s="36">
        <v>18386.400000000001</v>
      </c>
      <c r="E798" s="36">
        <v>1309.97</v>
      </c>
      <c r="F798" s="36">
        <v>1175.8499999999999</v>
      </c>
      <c r="G798" s="37">
        <f t="shared" si="3"/>
        <v>2.3808481990291459E-2</v>
      </c>
    </row>
    <row r="799" spans="1:7" ht="15.75" customHeight="1" x14ac:dyDescent="0.2">
      <c r="A799" s="35" t="s">
        <v>1268</v>
      </c>
      <c r="B799" s="36">
        <v>1646338.28</v>
      </c>
      <c r="C799" s="17">
        <v>9034</v>
      </c>
      <c r="D799" s="36">
        <v>32775.86</v>
      </c>
      <c r="E799" s="36">
        <v>2380.11</v>
      </c>
      <c r="F799" s="36">
        <v>2209.6900000000005</v>
      </c>
      <c r="G799" s="37">
        <f t="shared" si="3"/>
        <v>2.2696222552755076E-2</v>
      </c>
    </row>
    <row r="800" spans="1:7" ht="15.75" customHeight="1" x14ac:dyDescent="0.2">
      <c r="A800" s="35" t="s">
        <v>1269</v>
      </c>
      <c r="B800" s="36">
        <v>2655950.4699999997</v>
      </c>
      <c r="C800" s="17">
        <v>7750</v>
      </c>
      <c r="D800" s="36">
        <v>53564.05000000001</v>
      </c>
      <c r="E800" s="36">
        <v>7803.0700000000006</v>
      </c>
      <c r="F800" s="36">
        <v>3592.84</v>
      </c>
      <c r="G800" s="37">
        <f t="shared" si="3"/>
        <v>2.4458272371321747E-2</v>
      </c>
    </row>
    <row r="801" spans="1:7" ht="15.75" customHeight="1" x14ac:dyDescent="0.2">
      <c r="A801" s="35" t="s">
        <v>1270</v>
      </c>
      <c r="B801" s="36">
        <v>1143826.79</v>
      </c>
      <c r="C801" s="17">
        <v>2789</v>
      </c>
      <c r="D801" s="36">
        <v>25527.45</v>
      </c>
      <c r="E801" s="36">
        <v>2681.45</v>
      </c>
      <c r="F801" s="36">
        <v>1565.27</v>
      </c>
      <c r="G801" s="37">
        <f t="shared" si="3"/>
        <v>2.6030313558226766E-2</v>
      </c>
    </row>
    <row r="802" spans="1:7" ht="15.75" customHeight="1" x14ac:dyDescent="0.2">
      <c r="A802" s="35" t="s">
        <v>1271</v>
      </c>
      <c r="B802" s="36">
        <v>4532959.79</v>
      </c>
      <c r="C802" s="17">
        <v>14389</v>
      </c>
      <c r="D802" s="36">
        <v>93986.12999999999</v>
      </c>
      <c r="E802" s="36">
        <v>7745.7</v>
      </c>
      <c r="F802" s="36">
        <v>6131.6500000000005</v>
      </c>
      <c r="G802" s="37">
        <f t="shared" si="3"/>
        <v>2.379537542732096E-2</v>
      </c>
    </row>
    <row r="803" spans="1:7" ht="15.75" customHeight="1" x14ac:dyDescent="0.2">
      <c r="A803" s="35" t="s">
        <v>1272</v>
      </c>
      <c r="B803" s="36">
        <v>299846.59999999998</v>
      </c>
      <c r="C803" s="17">
        <v>1512</v>
      </c>
      <c r="D803" s="36">
        <v>6160.68</v>
      </c>
      <c r="E803" s="36">
        <v>314.60000000000002</v>
      </c>
      <c r="F803" s="36">
        <v>404.6</v>
      </c>
      <c r="G803" s="37">
        <f t="shared" si="3"/>
        <v>2.2944665705730869E-2</v>
      </c>
    </row>
    <row r="804" spans="1:7" ht="15.75" customHeight="1" x14ac:dyDescent="0.2">
      <c r="A804" s="35" t="s">
        <v>1273</v>
      </c>
      <c r="B804" s="36">
        <v>1131311.1199999999</v>
      </c>
      <c r="C804" s="17">
        <v>3593</v>
      </c>
      <c r="D804" s="36">
        <v>25303.020000000004</v>
      </c>
      <c r="E804" s="36">
        <v>939.4</v>
      </c>
      <c r="F804" s="36">
        <v>1549.38</v>
      </c>
      <c r="G804" s="37">
        <f t="shared" si="3"/>
        <v>2.4566009746284478E-2</v>
      </c>
    </row>
    <row r="805" spans="1:7" ht="15.75" customHeight="1" x14ac:dyDescent="0.2">
      <c r="A805" s="35" t="s">
        <v>1274</v>
      </c>
      <c r="B805" s="36">
        <v>1245775.45</v>
      </c>
      <c r="C805" s="17">
        <v>4444</v>
      </c>
      <c r="D805" s="36">
        <v>28453.78</v>
      </c>
      <c r="E805" s="36">
        <v>2026.86</v>
      </c>
      <c r="F805" s="36">
        <v>1687.06</v>
      </c>
      <c r="G805" s="37">
        <f t="shared" si="3"/>
        <v>2.5821427127978802E-2</v>
      </c>
    </row>
    <row r="806" spans="1:7" ht="15.75" customHeight="1" x14ac:dyDescent="0.2">
      <c r="A806" s="35" t="s">
        <v>1275</v>
      </c>
      <c r="B806" s="36">
        <v>340894.26</v>
      </c>
      <c r="C806" s="17">
        <v>1735</v>
      </c>
      <c r="D806" s="36">
        <v>6695.4699999999993</v>
      </c>
      <c r="E806" s="36">
        <v>365.25</v>
      </c>
      <c r="F806" s="36">
        <v>458.9</v>
      </c>
      <c r="G806" s="37">
        <f t="shared" si="3"/>
        <v>2.20585116334901E-2</v>
      </c>
    </row>
    <row r="807" spans="1:7" ht="15.75" customHeight="1" x14ac:dyDescent="0.2">
      <c r="A807" s="35" t="s">
        <v>1276</v>
      </c>
      <c r="B807" s="36">
        <v>1976155.0599999998</v>
      </c>
      <c r="C807" s="17">
        <v>8427</v>
      </c>
      <c r="D807" s="36">
        <v>42828.26</v>
      </c>
      <c r="E807" s="36">
        <v>2749.82</v>
      </c>
      <c r="F807" s="36">
        <v>2659.27</v>
      </c>
      <c r="G807" s="37">
        <f t="shared" si="3"/>
        <v>2.4409698902878606E-2</v>
      </c>
    </row>
    <row r="808" spans="1:7" ht="15.75" customHeight="1" x14ac:dyDescent="0.2">
      <c r="A808" s="35" t="s">
        <v>1277</v>
      </c>
      <c r="B808" s="36">
        <v>9079007.3200000003</v>
      </c>
      <c r="C808" s="17">
        <v>30731</v>
      </c>
      <c r="D808" s="36">
        <v>200004.36999999997</v>
      </c>
      <c r="E808" s="36">
        <v>12357.08</v>
      </c>
      <c r="F808" s="36">
        <v>12326.52</v>
      </c>
      <c r="G808" s="37">
        <f t="shared" si="3"/>
        <v>2.4748076753395538E-2</v>
      </c>
    </row>
    <row r="809" spans="1:7" ht="15.75" customHeight="1" x14ac:dyDescent="0.2">
      <c r="A809" s="35" t="s">
        <v>1278</v>
      </c>
      <c r="B809" s="36">
        <v>3002368.16</v>
      </c>
      <c r="C809" s="17">
        <v>11670</v>
      </c>
      <c r="D809" s="36">
        <v>64321.659999999996</v>
      </c>
      <c r="E809" s="36">
        <v>3525.3499999999995</v>
      </c>
      <c r="F809" s="36">
        <v>4074.29</v>
      </c>
      <c r="G809" s="37">
        <f t="shared" si="3"/>
        <v>2.3954857021931644E-2</v>
      </c>
    </row>
    <row r="810" spans="1:7" ht="15.75" customHeight="1" x14ac:dyDescent="0.2">
      <c r="A810" s="35" t="s">
        <v>1279</v>
      </c>
      <c r="B810" s="36">
        <v>1105751.8400000001</v>
      </c>
      <c r="C810" s="17">
        <v>2503</v>
      </c>
      <c r="D810" s="36">
        <v>24782.83</v>
      </c>
      <c r="E810" s="36">
        <v>2724.82</v>
      </c>
      <c r="F810" s="36">
        <v>1508.33</v>
      </c>
      <c r="G810" s="37">
        <f t="shared" si="3"/>
        <v>2.6240951134207473E-2</v>
      </c>
    </row>
    <row r="811" spans="1:7" ht="15.75" customHeight="1" x14ac:dyDescent="0.2">
      <c r="A811" s="35" t="s">
        <v>1280</v>
      </c>
      <c r="B811" s="36">
        <v>924687.49</v>
      </c>
      <c r="C811" s="17">
        <v>4594</v>
      </c>
      <c r="D811" s="36">
        <v>20209.22</v>
      </c>
      <c r="E811" s="36">
        <v>1131.26</v>
      </c>
      <c r="F811" s="36">
        <v>1252.8</v>
      </c>
      <c r="G811" s="37">
        <f t="shared" si="3"/>
        <v>2.4433422366295882E-2</v>
      </c>
    </row>
    <row r="812" spans="1:7" ht="15.75" customHeight="1" x14ac:dyDescent="0.2">
      <c r="A812" s="35" t="s">
        <v>1281</v>
      </c>
      <c r="B812" s="36">
        <v>3448798.1399999997</v>
      </c>
      <c r="C812" s="17">
        <v>11877</v>
      </c>
      <c r="D812" s="36">
        <v>74019.28</v>
      </c>
      <c r="E812" s="36">
        <v>6309.74</v>
      </c>
      <c r="F812" s="36">
        <v>4672.9399999999996</v>
      </c>
      <c r="G812" s="37">
        <f t="shared" si="3"/>
        <v>2.4646835375525925E-2</v>
      </c>
    </row>
    <row r="813" spans="1:7" ht="15.75" customHeight="1" x14ac:dyDescent="0.2">
      <c r="A813" s="35" t="s">
        <v>1282</v>
      </c>
      <c r="B813" s="36">
        <v>486987.45</v>
      </c>
      <c r="C813" s="17">
        <v>1454</v>
      </c>
      <c r="D813" s="36">
        <v>10052.86</v>
      </c>
      <c r="E813" s="36">
        <v>393.48</v>
      </c>
      <c r="F813" s="36">
        <v>659.17000000000007</v>
      </c>
      <c r="G813" s="37">
        <f t="shared" si="3"/>
        <v>2.2804509643934354E-2</v>
      </c>
    </row>
    <row r="814" spans="1:7" ht="15.75" customHeight="1" x14ac:dyDescent="0.2">
      <c r="A814" s="35" t="s">
        <v>1283</v>
      </c>
      <c r="B814" s="36">
        <v>358949.83</v>
      </c>
      <c r="C814" s="17">
        <v>1312</v>
      </c>
      <c r="D814" s="36">
        <v>7907.76</v>
      </c>
      <c r="E814" s="36">
        <v>492.07999999999993</v>
      </c>
      <c r="F814" s="36">
        <v>486.87</v>
      </c>
      <c r="G814" s="37">
        <f t="shared" si="3"/>
        <v>2.4757526699483324E-2</v>
      </c>
    </row>
    <row r="815" spans="1:7" ht="15.75" customHeight="1" x14ac:dyDescent="0.2">
      <c r="A815" s="35" t="s">
        <v>1284</v>
      </c>
      <c r="B815" s="36">
        <v>0</v>
      </c>
      <c r="C815" s="17">
        <v>0</v>
      </c>
      <c r="D815" s="36">
        <v>0</v>
      </c>
      <c r="E815" s="36">
        <v>0</v>
      </c>
      <c r="F815" s="36">
        <v>0</v>
      </c>
      <c r="G815" s="37">
        <f t="shared" si="3"/>
        <v>2.1999999999999999E-2</v>
      </c>
    </row>
    <row r="816" spans="1:7" ht="15.75" customHeight="1" x14ac:dyDescent="0.2">
      <c r="A816" s="35" t="s">
        <v>1285</v>
      </c>
      <c r="B816" s="36">
        <v>806487.87</v>
      </c>
      <c r="C816" s="17">
        <v>2505</v>
      </c>
      <c r="D816" s="36">
        <v>19396.760000000002</v>
      </c>
      <c r="E816" s="36">
        <v>978.34999999999991</v>
      </c>
      <c r="F816" s="36">
        <v>1098.3400000000001</v>
      </c>
      <c r="G816" s="37">
        <f t="shared" si="3"/>
        <v>2.6625880932344342E-2</v>
      </c>
    </row>
    <row r="817" spans="1:7" ht="15.75" customHeight="1" x14ac:dyDescent="0.2">
      <c r="A817" s="35" t="s">
        <v>1286</v>
      </c>
      <c r="B817" s="36">
        <v>333706.64</v>
      </c>
      <c r="C817" s="17">
        <v>1435</v>
      </c>
      <c r="D817" s="36">
        <v>8133.15</v>
      </c>
      <c r="E817" s="36">
        <v>358.52</v>
      </c>
      <c r="F817" s="36">
        <v>454.55</v>
      </c>
      <c r="G817" s="37">
        <f t="shared" si="3"/>
        <v>2.6808636471842451E-2</v>
      </c>
    </row>
    <row r="818" spans="1:7" ht="15.75" customHeight="1" x14ac:dyDescent="0.2">
      <c r="A818" s="35" t="s">
        <v>1287</v>
      </c>
      <c r="B818" s="36">
        <v>731286.11</v>
      </c>
      <c r="C818" s="17">
        <v>2415</v>
      </c>
      <c r="D818" s="36">
        <v>16681.7</v>
      </c>
      <c r="E818" s="36">
        <v>1344.8</v>
      </c>
      <c r="F818" s="36">
        <v>992.57999999999993</v>
      </c>
      <c r="G818" s="37">
        <f t="shared" si="3"/>
        <v>2.6007713998560705E-2</v>
      </c>
    </row>
    <row r="819" spans="1:7" ht="15.75" customHeight="1" x14ac:dyDescent="0.2">
      <c r="A819" s="35" t="s">
        <v>1288</v>
      </c>
      <c r="B819" s="36">
        <v>0</v>
      </c>
      <c r="C819" s="17">
        <v>0</v>
      </c>
      <c r="D819" s="36">
        <v>0</v>
      </c>
      <c r="E819" s="36">
        <v>0</v>
      </c>
      <c r="F819" s="36">
        <v>0</v>
      </c>
      <c r="G819" s="37">
        <f t="shared" si="3"/>
        <v>2.1999999999999999E-2</v>
      </c>
    </row>
    <row r="820" spans="1:7" ht="15.75" customHeight="1" x14ac:dyDescent="0.2">
      <c r="A820" s="35" t="s">
        <v>1289</v>
      </c>
      <c r="B820" s="36">
        <v>858791.76</v>
      </c>
      <c r="C820" s="17">
        <v>3192</v>
      </c>
      <c r="D820" s="36">
        <v>11782.54</v>
      </c>
      <c r="E820" s="36">
        <v>460</v>
      </c>
      <c r="F820" s="36">
        <v>1133.6599999999999</v>
      </c>
      <c r="G820" s="37">
        <f t="shared" si="3"/>
        <v>2.1999999999999999E-2</v>
      </c>
    </row>
    <row r="821" spans="1:7" ht="15.75" customHeight="1" x14ac:dyDescent="0.2">
      <c r="A821" s="35" t="s">
        <v>1290</v>
      </c>
      <c r="B821" s="36">
        <v>0</v>
      </c>
      <c r="C821" s="17">
        <v>0</v>
      </c>
      <c r="D821" s="36">
        <v>0</v>
      </c>
      <c r="E821" s="36">
        <v>0</v>
      </c>
      <c r="F821" s="36">
        <v>0</v>
      </c>
      <c r="G821" s="37">
        <f t="shared" si="3"/>
        <v>2.1999999999999999E-2</v>
      </c>
    </row>
    <row r="822" spans="1:7" ht="15.75" customHeight="1" x14ac:dyDescent="0.2">
      <c r="A822" s="35" t="s">
        <v>1291</v>
      </c>
      <c r="B822" s="36">
        <v>0</v>
      </c>
      <c r="C822" s="17">
        <v>0</v>
      </c>
      <c r="D822" s="36">
        <v>0</v>
      </c>
      <c r="E822" s="36">
        <v>0</v>
      </c>
      <c r="F822" s="36">
        <v>0</v>
      </c>
      <c r="G822" s="37">
        <f t="shared" si="3"/>
        <v>2.1999999999999999E-2</v>
      </c>
    </row>
    <row r="823" spans="1:7" ht="15.75" customHeight="1" x14ac:dyDescent="0.2">
      <c r="A823" s="35" t="s">
        <v>1292</v>
      </c>
      <c r="B823" s="36">
        <v>673879.27</v>
      </c>
      <c r="C823" s="17">
        <v>3625</v>
      </c>
      <c r="D823" s="36">
        <v>13922.63</v>
      </c>
      <c r="E823" s="36">
        <v>668.81000000000006</v>
      </c>
      <c r="F823" s="36">
        <v>903.2</v>
      </c>
      <c r="G823" s="37">
        <f t="shared" si="3"/>
        <v>2.2993198766894846E-2</v>
      </c>
    </row>
    <row r="824" spans="1:7" ht="15.75" customHeight="1" x14ac:dyDescent="0.2">
      <c r="A824" s="35" t="s">
        <v>1293</v>
      </c>
      <c r="B824" s="36">
        <v>560948.93000000005</v>
      </c>
      <c r="C824" s="17">
        <v>3961</v>
      </c>
      <c r="D824" s="36">
        <v>11424.200000000003</v>
      </c>
      <c r="E824" s="36">
        <v>955.09000000000015</v>
      </c>
      <c r="F824" s="36">
        <v>747.62999999999988</v>
      </c>
      <c r="G824" s="37">
        <f t="shared" si="3"/>
        <v>2.3401274693580394E-2</v>
      </c>
    </row>
    <row r="825" spans="1:7" ht="15.75" customHeight="1" x14ac:dyDescent="0.2">
      <c r="A825" s="35" t="s">
        <v>1294</v>
      </c>
      <c r="B825" s="36">
        <v>3748341.2200000007</v>
      </c>
      <c r="C825" s="17">
        <v>17854</v>
      </c>
      <c r="D825" s="36">
        <v>81090.069999999992</v>
      </c>
      <c r="E825" s="36">
        <v>8422.130000000001</v>
      </c>
      <c r="F825" s="36">
        <v>5024.6400000000003</v>
      </c>
      <c r="G825" s="37">
        <f t="shared" si="3"/>
        <v>2.5220980282045929E-2</v>
      </c>
    </row>
    <row r="826" spans="1:7" ht="15.75" customHeight="1" x14ac:dyDescent="0.2">
      <c r="A826" s="35" t="s">
        <v>1295</v>
      </c>
      <c r="B826" s="36">
        <v>2556581.13</v>
      </c>
      <c r="C826" s="17">
        <v>15809</v>
      </c>
      <c r="D826" s="36">
        <v>51032.04</v>
      </c>
      <c r="E826" s="36">
        <v>3884.7299999999996</v>
      </c>
      <c r="F826" s="36">
        <v>3408.91</v>
      </c>
      <c r="G826" s="37">
        <f t="shared" si="3"/>
        <v>2.2813936673310269E-2</v>
      </c>
    </row>
    <row r="827" spans="1:7" ht="15.75" customHeight="1" x14ac:dyDescent="0.2">
      <c r="A827" s="35" t="s">
        <v>1296</v>
      </c>
      <c r="B827" s="36">
        <v>188512.33</v>
      </c>
      <c r="C827" s="17">
        <v>910</v>
      </c>
      <c r="D827" s="36">
        <v>4309.5599999999995</v>
      </c>
      <c r="E827" s="36">
        <v>190.92</v>
      </c>
      <c r="F827" s="36">
        <v>253.37</v>
      </c>
      <c r="G827" s="37">
        <f t="shared" si="3"/>
        <v>2.5217713875797937E-2</v>
      </c>
    </row>
    <row r="828" spans="1:7" ht="15.75" customHeight="1" x14ac:dyDescent="0.2">
      <c r="A828" s="35" t="s">
        <v>1297</v>
      </c>
      <c r="B828" s="36">
        <v>0</v>
      </c>
      <c r="C828" s="17">
        <v>0</v>
      </c>
      <c r="D828" s="36">
        <v>0</v>
      </c>
      <c r="E828" s="36">
        <v>0</v>
      </c>
      <c r="F828" s="36">
        <v>0</v>
      </c>
      <c r="G828" s="37">
        <f t="shared" si="3"/>
        <v>2.1999999999999999E-2</v>
      </c>
    </row>
    <row r="829" spans="1:7" ht="15.75" customHeight="1" x14ac:dyDescent="0.2">
      <c r="A829" s="35" t="s">
        <v>1298</v>
      </c>
      <c r="B829" s="36">
        <v>8418073.6500000004</v>
      </c>
      <c r="C829" s="17">
        <v>40769</v>
      </c>
      <c r="D829" s="36">
        <v>173329.28999999998</v>
      </c>
      <c r="E829" s="36">
        <v>11969.809999999994</v>
      </c>
      <c r="F829" s="36">
        <v>11273.349999999999</v>
      </c>
      <c r="G829" s="37">
        <f t="shared" si="3"/>
        <v>2.3351239033172391E-2</v>
      </c>
    </row>
    <row r="830" spans="1:7" ht="15.75" customHeight="1" x14ac:dyDescent="0.2">
      <c r="A830" s="35" t="s">
        <v>1299</v>
      </c>
      <c r="B830" s="36">
        <v>9723274.6699999999</v>
      </c>
      <c r="C830" s="17">
        <v>55649</v>
      </c>
      <c r="D830" s="36">
        <v>189262.10999999993</v>
      </c>
      <c r="E830" s="36">
        <v>14688.82</v>
      </c>
      <c r="F830" s="36">
        <v>13002.080000000004</v>
      </c>
      <c r="G830" s="37">
        <f t="shared" si="3"/>
        <v>2.2312751347998271E-2</v>
      </c>
    </row>
    <row r="831" spans="1:7" ht="15.75" customHeight="1" x14ac:dyDescent="0.2">
      <c r="A831" s="35" t="s">
        <v>1300</v>
      </c>
      <c r="B831" s="36">
        <v>4338878.72</v>
      </c>
      <c r="C831" s="17">
        <v>25715</v>
      </c>
      <c r="D831" s="36">
        <v>97334.910000000018</v>
      </c>
      <c r="E831" s="36">
        <v>4716.74</v>
      </c>
      <c r="F831" s="36">
        <v>5835.6999999999989</v>
      </c>
      <c r="G831" s="37">
        <f t="shared" si="3"/>
        <v>2.4865260580503163E-2</v>
      </c>
    </row>
    <row r="832" spans="1:7" ht="15.75" customHeight="1" x14ac:dyDescent="0.2">
      <c r="A832" s="35" t="s">
        <v>1301</v>
      </c>
      <c r="B832" s="36">
        <v>303229.43</v>
      </c>
      <c r="C832" s="17">
        <v>1111</v>
      </c>
      <c r="D832" s="36">
        <v>6705.07</v>
      </c>
      <c r="E832" s="36">
        <v>255.6</v>
      </c>
      <c r="F832" s="36">
        <v>410.41999999999996</v>
      </c>
      <c r="G832" s="37">
        <f t="shared" si="3"/>
        <v>2.4308623341738302E-2</v>
      </c>
    </row>
    <row r="833" spans="1:7" ht="15.75" customHeight="1" x14ac:dyDescent="0.2">
      <c r="A833" s="35" t="s">
        <v>1302</v>
      </c>
      <c r="B833" s="36">
        <v>5266693.120000001</v>
      </c>
      <c r="C833" s="17">
        <v>29757</v>
      </c>
      <c r="D833" s="36">
        <v>111265.37999999999</v>
      </c>
      <c r="E833" s="36">
        <v>6381.17</v>
      </c>
      <c r="F833" s="36">
        <v>7049.1299999999992</v>
      </c>
      <c r="G833" s="37">
        <f t="shared" si="3"/>
        <v>2.3676276015869323E-2</v>
      </c>
    </row>
    <row r="834" spans="1:7" ht="15.75" customHeight="1" x14ac:dyDescent="0.2">
      <c r="A834" s="35" t="s">
        <v>1303</v>
      </c>
      <c r="B834" s="36">
        <v>2550453.4999999995</v>
      </c>
      <c r="C834" s="17">
        <v>14673</v>
      </c>
      <c r="D834" s="36">
        <v>51447.32</v>
      </c>
      <c r="E834" s="36">
        <v>3547.4999999999995</v>
      </c>
      <c r="F834" s="36">
        <v>3404.0700000000011</v>
      </c>
      <c r="G834" s="37">
        <f t="shared" si="3"/>
        <v>2.2897453335259794E-2</v>
      </c>
    </row>
    <row r="835" spans="1:7" ht="15.75" customHeight="1" x14ac:dyDescent="0.2">
      <c r="A835" s="35" t="s">
        <v>1304</v>
      </c>
      <c r="B835" s="36">
        <v>1899865.65</v>
      </c>
      <c r="C835" s="17">
        <v>12368</v>
      </c>
      <c r="D835" s="36">
        <v>41756.93</v>
      </c>
      <c r="E835" s="36">
        <v>2793.77</v>
      </c>
      <c r="F835" s="36">
        <v>2548.5800000000004</v>
      </c>
      <c r="G835" s="37">
        <f t="shared" si="3"/>
        <v>2.4790847710731548E-2</v>
      </c>
    </row>
    <row r="836" spans="1:7" ht="15.75" customHeight="1" x14ac:dyDescent="0.2">
      <c r="A836" s="35" t="s">
        <v>1305</v>
      </c>
      <c r="B836" s="36">
        <v>2284300.4700000002</v>
      </c>
      <c r="C836" s="17">
        <v>15144</v>
      </c>
      <c r="D836" s="36">
        <v>47472.569999999992</v>
      </c>
      <c r="E836" s="36">
        <v>2893.35</v>
      </c>
      <c r="F836" s="36">
        <v>3056.0499999999993</v>
      </c>
      <c r="G836" s="37">
        <f t="shared" si="3"/>
        <v>2.3386577510969904E-2</v>
      </c>
    </row>
    <row r="837" spans="1:7" ht="15.75" customHeight="1" x14ac:dyDescent="0.2">
      <c r="A837" s="35" t="s">
        <v>1306</v>
      </c>
      <c r="B837" s="36">
        <v>1868446.32</v>
      </c>
      <c r="C837" s="17">
        <v>10592</v>
      </c>
      <c r="D837" s="36">
        <v>36883.659999999996</v>
      </c>
      <c r="E837" s="36">
        <v>2993.8300000000004</v>
      </c>
      <c r="F837" s="36">
        <v>2478.0300000000002</v>
      </c>
      <c r="G837" s="37">
        <f t="shared" si="3"/>
        <v>2.2668844989884428E-2</v>
      </c>
    </row>
    <row r="838" spans="1:7" ht="15.75" customHeight="1" x14ac:dyDescent="0.2">
      <c r="A838" s="35" t="s">
        <v>1307</v>
      </c>
      <c r="B838" s="36">
        <v>248151.27</v>
      </c>
      <c r="C838" s="17">
        <v>1115</v>
      </c>
      <c r="D838" s="36">
        <v>4096.1099999999997</v>
      </c>
      <c r="E838" s="36">
        <v>336.13</v>
      </c>
      <c r="F838" s="36">
        <v>328.85</v>
      </c>
      <c r="G838" s="37">
        <f t="shared" si="3"/>
        <v>2.1999999999999999E-2</v>
      </c>
    </row>
    <row r="839" spans="1:7" ht="15.75" customHeight="1" x14ac:dyDescent="0.2">
      <c r="A839" s="35" t="s">
        <v>1308</v>
      </c>
      <c r="B839" s="36">
        <v>3435098.3600000003</v>
      </c>
      <c r="C839" s="17">
        <v>20524</v>
      </c>
      <c r="D839" s="36">
        <v>67686.249999999985</v>
      </c>
      <c r="E839" s="36">
        <v>5077.0399999999991</v>
      </c>
      <c r="F839" s="36">
        <v>4586.8400000000011</v>
      </c>
      <c r="G839" s="37">
        <f t="shared" si="3"/>
        <v>2.251758811354676E-2</v>
      </c>
    </row>
    <row r="840" spans="1:7" ht="15.75" customHeight="1" x14ac:dyDescent="0.2">
      <c r="A840" s="35" t="s">
        <v>1309</v>
      </c>
      <c r="B840" s="36">
        <v>5188656.25</v>
      </c>
      <c r="C840" s="17">
        <v>24783</v>
      </c>
      <c r="D840" s="36">
        <v>110904.48</v>
      </c>
      <c r="E840" s="36">
        <v>6857.8400000000011</v>
      </c>
      <c r="F840" s="36">
        <v>6977.6400000000012</v>
      </c>
      <c r="G840" s="37">
        <f t="shared" si="3"/>
        <v>2.4040898835801659E-2</v>
      </c>
    </row>
    <row r="841" spans="1:7" ht="15.75" customHeight="1" x14ac:dyDescent="0.2">
      <c r="A841" s="35" t="s">
        <v>1310</v>
      </c>
      <c r="B841" s="36">
        <v>7970978.1800000025</v>
      </c>
      <c r="C841" s="17">
        <v>40878</v>
      </c>
      <c r="D841" s="36">
        <v>172746.58999999997</v>
      </c>
      <c r="E841" s="36">
        <v>8866.5299999999952</v>
      </c>
      <c r="F841" s="36">
        <v>10736.27</v>
      </c>
      <c r="G841" s="37">
        <f t="shared" si="3"/>
        <v>2.4131215223073148E-2</v>
      </c>
    </row>
    <row r="842" spans="1:7" ht="15.75" customHeight="1" x14ac:dyDescent="0.2">
      <c r="A842" s="35" t="s">
        <v>1311</v>
      </c>
      <c r="B842" s="36">
        <v>823144.72</v>
      </c>
      <c r="C842" s="17">
        <v>4879</v>
      </c>
      <c r="D842" s="36">
        <v>18424.439999999999</v>
      </c>
      <c r="E842" s="36">
        <v>792.2399999999999</v>
      </c>
      <c r="F842" s="36">
        <v>1104.7199999999998</v>
      </c>
      <c r="G842" s="37">
        <f t="shared" si="3"/>
        <v>2.4687517888713425E-2</v>
      </c>
    </row>
    <row r="843" spans="1:7" ht="15.75" customHeight="1" x14ac:dyDescent="0.2">
      <c r="A843" s="35" t="s">
        <v>1312</v>
      </c>
      <c r="B843" s="36">
        <v>457541.03</v>
      </c>
      <c r="C843" s="17">
        <v>3278</v>
      </c>
      <c r="D843" s="36">
        <v>8471.2100000000009</v>
      </c>
      <c r="E843" s="36">
        <v>562.92999999999995</v>
      </c>
      <c r="F843" s="36">
        <v>609.88</v>
      </c>
      <c r="G843" s="37">
        <f t="shared" si="3"/>
        <v>2.1999999999999999E-2</v>
      </c>
    </row>
    <row r="844" spans="1:7" ht="15.75" customHeight="1" x14ac:dyDescent="0.2">
      <c r="A844" s="35" t="s">
        <v>1313</v>
      </c>
      <c r="B844" s="36">
        <v>833272.22</v>
      </c>
      <c r="C844" s="17">
        <v>3358</v>
      </c>
      <c r="D844" s="36">
        <v>19495.22</v>
      </c>
      <c r="E844" s="36">
        <v>998.36</v>
      </c>
      <c r="F844" s="36">
        <v>1126.92</v>
      </c>
      <c r="G844" s="37">
        <f t="shared" si="3"/>
        <v>2.5946502812730275E-2</v>
      </c>
    </row>
    <row r="845" spans="1:7" ht="15.75" customHeight="1" x14ac:dyDescent="0.2">
      <c r="A845" s="35" t="s">
        <v>1314</v>
      </c>
      <c r="B845" s="36">
        <v>7088566.5900000008</v>
      </c>
      <c r="C845" s="17">
        <v>47256</v>
      </c>
      <c r="D845" s="36">
        <v>141891.22</v>
      </c>
      <c r="E845" s="36">
        <v>10972.409999999998</v>
      </c>
      <c r="F845" s="36">
        <v>9452.0400000000009</v>
      </c>
      <c r="G845" s="37">
        <f t="shared" si="3"/>
        <v>2.2898235904136439E-2</v>
      </c>
    </row>
    <row r="846" spans="1:7" ht="15.75" customHeight="1" x14ac:dyDescent="0.2">
      <c r="A846" s="35" t="s">
        <v>1315</v>
      </c>
      <c r="B846" s="36">
        <v>1823135.0899999999</v>
      </c>
      <c r="C846" s="17">
        <v>9323</v>
      </c>
      <c r="D846" s="36">
        <v>38384.839999999997</v>
      </c>
      <c r="E846" s="36">
        <v>3131.54</v>
      </c>
      <c r="F846" s="36">
        <v>2457.48</v>
      </c>
      <c r="G846" s="37">
        <f t="shared" si="3"/>
        <v>2.4119913132712511E-2</v>
      </c>
    </row>
    <row r="847" spans="1:7" ht="15.75" customHeight="1" x14ac:dyDescent="0.2">
      <c r="A847" s="35" t="s">
        <v>1316</v>
      </c>
      <c r="B847" s="36">
        <v>471901.10999999993</v>
      </c>
      <c r="C847" s="17">
        <v>3466</v>
      </c>
      <c r="D847" s="36">
        <v>10212.320000000002</v>
      </c>
      <c r="E847" s="36">
        <v>723.30000000000007</v>
      </c>
      <c r="F847" s="36">
        <v>630.70999999999992</v>
      </c>
      <c r="G847" s="37">
        <f t="shared" si="3"/>
        <v>2.4510071612249443E-2</v>
      </c>
    </row>
    <row r="848" spans="1:7" ht="15.75" customHeight="1" x14ac:dyDescent="0.2">
      <c r="A848" s="35" t="s">
        <v>1317</v>
      </c>
      <c r="B848" s="36">
        <v>537195.18999999994</v>
      </c>
      <c r="C848" s="17">
        <v>3219</v>
      </c>
      <c r="D848" s="36">
        <v>10430.91</v>
      </c>
      <c r="E848" s="36">
        <v>1033.45</v>
      </c>
      <c r="F848" s="36">
        <v>711.29</v>
      </c>
      <c r="G848" s="37">
        <f t="shared" si="3"/>
        <v>2.2665225278729696E-2</v>
      </c>
    </row>
    <row r="849" spans="1:7" ht="15.75" customHeight="1" x14ac:dyDescent="0.2">
      <c r="A849" s="35" t="s">
        <v>1318</v>
      </c>
      <c r="B849" s="36">
        <v>110598</v>
      </c>
      <c r="C849" s="17">
        <v>772</v>
      </c>
      <c r="D849" s="36">
        <v>1957.6799999999998</v>
      </c>
      <c r="E849" s="36">
        <v>174.11</v>
      </c>
      <c r="F849" s="36">
        <v>145.92000000000002</v>
      </c>
      <c r="G849" s="37">
        <f t="shared" si="3"/>
        <v>2.1999999999999999E-2</v>
      </c>
    </row>
    <row r="850" spans="1:7" ht="15.75" customHeight="1" x14ac:dyDescent="0.2">
      <c r="A850" s="35" t="s">
        <v>1319</v>
      </c>
      <c r="B850" s="36">
        <v>1014692.4299999998</v>
      </c>
      <c r="C850" s="17">
        <v>5372</v>
      </c>
      <c r="D850" s="36">
        <v>20841.059999999998</v>
      </c>
      <c r="E850" s="36">
        <v>1740.2000000000003</v>
      </c>
      <c r="F850" s="36">
        <v>1357.01</v>
      </c>
      <c r="G850" s="37">
        <f t="shared" si="3"/>
        <v>2.359165131447763E-2</v>
      </c>
    </row>
    <row r="851" spans="1:7" ht="15.75" customHeight="1" x14ac:dyDescent="0.2">
      <c r="A851" s="35" t="s">
        <v>1320</v>
      </c>
      <c r="B851" s="36">
        <v>1660583.0099999998</v>
      </c>
      <c r="C851" s="17">
        <v>10491</v>
      </c>
      <c r="D851" s="36">
        <v>35183.51999999999</v>
      </c>
      <c r="E851" s="36">
        <v>2208.84</v>
      </c>
      <c r="F851" s="36">
        <v>2225.36</v>
      </c>
      <c r="G851" s="37">
        <f t="shared" si="3"/>
        <v>2.3857717296529482E-2</v>
      </c>
    </row>
    <row r="852" spans="1:7" ht="15.75" customHeight="1" x14ac:dyDescent="0.2">
      <c r="A852" s="35" t="s">
        <v>1321</v>
      </c>
      <c r="B852" s="36">
        <v>1595102.2900000003</v>
      </c>
      <c r="C852" s="17">
        <v>12073</v>
      </c>
      <c r="D852" s="36">
        <v>32623.220000000005</v>
      </c>
      <c r="E852" s="36">
        <v>2225.7200000000003</v>
      </c>
      <c r="F852" s="36">
        <v>2132.0299999999997</v>
      </c>
      <c r="G852" s="37">
        <f t="shared" si="3"/>
        <v>2.3184074295323088E-2</v>
      </c>
    </row>
    <row r="853" spans="1:7" ht="15.75" customHeight="1" x14ac:dyDescent="0.2">
      <c r="A853" s="35" t="s">
        <v>1322</v>
      </c>
      <c r="B853" s="36">
        <v>1459284.4700000002</v>
      </c>
      <c r="C853" s="17">
        <v>9785</v>
      </c>
      <c r="D853" s="36">
        <v>32351.759999999995</v>
      </c>
      <c r="E853" s="36">
        <v>1783.3400000000001</v>
      </c>
      <c r="F853" s="36">
        <v>1963.19</v>
      </c>
      <c r="G853" s="37">
        <f t="shared" si="3"/>
        <v>2.4736979486939918E-2</v>
      </c>
    </row>
    <row r="854" spans="1:7" ht="15.75" customHeight="1" x14ac:dyDescent="0.2">
      <c r="A854" s="35" t="s">
        <v>1323</v>
      </c>
      <c r="B854" s="36">
        <v>1914611.3699999996</v>
      </c>
      <c r="C854" s="17">
        <v>11847</v>
      </c>
      <c r="D854" s="36">
        <v>38168.69</v>
      </c>
      <c r="E854" s="36">
        <v>2758.29</v>
      </c>
      <c r="F854" s="36">
        <v>2554.41</v>
      </c>
      <c r="G854" s="37">
        <f t="shared" si="3"/>
        <v>2.2710295510258046E-2</v>
      </c>
    </row>
    <row r="855" spans="1:7" ht="15.75" customHeight="1" x14ac:dyDescent="0.2">
      <c r="A855" s="35" t="s">
        <v>1324</v>
      </c>
      <c r="B855" s="36">
        <v>2159836.61</v>
      </c>
      <c r="C855" s="17">
        <v>13481</v>
      </c>
      <c r="D855" s="36">
        <v>43117.63</v>
      </c>
      <c r="E855" s="36">
        <v>3332.6500000000005</v>
      </c>
      <c r="F855" s="36">
        <v>2878.7199999999993</v>
      </c>
      <c r="G855" s="37">
        <f t="shared" si="3"/>
        <v>2.2839227639538901E-2</v>
      </c>
    </row>
    <row r="856" spans="1:7" ht="15.75" customHeight="1" x14ac:dyDescent="0.2">
      <c r="A856" s="35" t="s">
        <v>1325</v>
      </c>
      <c r="B856" s="36">
        <v>1279624.95</v>
      </c>
      <c r="C856" s="17">
        <v>7232</v>
      </c>
      <c r="D856" s="36">
        <v>28714.370000000003</v>
      </c>
      <c r="E856" s="36">
        <v>1282.4000000000001</v>
      </c>
      <c r="F856" s="36">
        <v>1723.0100000000002</v>
      </c>
      <c r="G856" s="37">
        <f t="shared" si="3"/>
        <v>2.4788341302660603E-2</v>
      </c>
    </row>
    <row r="857" spans="1:7" ht="15.75" customHeight="1" x14ac:dyDescent="0.2">
      <c r="A857" s="35" t="s">
        <v>1326</v>
      </c>
      <c r="B857" s="36">
        <v>4241887.6399999997</v>
      </c>
      <c r="C857" s="17">
        <v>28006</v>
      </c>
      <c r="D857" s="36">
        <v>84608.550000000017</v>
      </c>
      <c r="E857" s="36">
        <v>6081.1799999999994</v>
      </c>
      <c r="F857" s="36">
        <v>5643.7400000000007</v>
      </c>
      <c r="G857" s="37">
        <f t="shared" si="3"/>
        <v>2.2710047548548464E-2</v>
      </c>
    </row>
    <row r="858" spans="1:7" ht="15.75" customHeight="1" x14ac:dyDescent="0.2">
      <c r="A858" s="35" t="s">
        <v>1327</v>
      </c>
      <c r="B858" s="36">
        <v>4018396.0000000005</v>
      </c>
      <c r="C858" s="17">
        <v>25175</v>
      </c>
      <c r="D858" s="36">
        <v>79102.430000000022</v>
      </c>
      <c r="E858" s="36">
        <v>8314.8899999999976</v>
      </c>
      <c r="F858" s="36">
        <v>5341.95</v>
      </c>
      <c r="G858" s="37">
        <f t="shared" si="3"/>
        <v>2.3083655767126985E-2</v>
      </c>
    </row>
    <row r="859" spans="1:7" ht="15.75" customHeight="1" x14ac:dyDescent="0.2">
      <c r="A859" s="35" t="s">
        <v>1328</v>
      </c>
      <c r="B859" s="36">
        <v>382018.72</v>
      </c>
      <c r="C859" s="17">
        <v>2211</v>
      </c>
      <c r="D859" s="36">
        <v>7656.33</v>
      </c>
      <c r="E859" s="36">
        <v>728.27</v>
      </c>
      <c r="F859" s="36">
        <v>510.48999999999995</v>
      </c>
      <c r="G859" s="37">
        <f t="shared" si="3"/>
        <v>2.3284434857014338E-2</v>
      </c>
    </row>
    <row r="860" spans="1:7" ht="15.75" customHeight="1" x14ac:dyDescent="0.2">
      <c r="A860" s="35" t="s">
        <v>1329</v>
      </c>
      <c r="B860" s="36">
        <v>5172620.3300000019</v>
      </c>
      <c r="C860" s="17">
        <v>38366</v>
      </c>
      <c r="D860" s="36">
        <v>104879.81</v>
      </c>
      <c r="E860" s="36">
        <v>8654.36</v>
      </c>
      <c r="F860" s="36">
        <v>6889.57</v>
      </c>
      <c r="G860" s="37">
        <f t="shared" si="3"/>
        <v>2.3280993445733904E-2</v>
      </c>
    </row>
    <row r="861" spans="1:7" ht="15.75" customHeight="1" x14ac:dyDescent="0.2">
      <c r="A861" s="35" t="s">
        <v>1330</v>
      </c>
      <c r="B861" s="36">
        <v>992321.43</v>
      </c>
      <c r="C861" s="17">
        <v>6811</v>
      </c>
      <c r="D861" s="36">
        <v>22661.45</v>
      </c>
      <c r="E861" s="36">
        <v>1766.41</v>
      </c>
      <c r="F861" s="36">
        <v>1324.75</v>
      </c>
      <c r="G861" s="37">
        <f t="shared" si="3"/>
        <v>2.5951883352957519E-2</v>
      </c>
    </row>
    <row r="862" spans="1:7" ht="15.75" customHeight="1" x14ac:dyDescent="0.2">
      <c r="A862" s="35" t="s">
        <v>1331</v>
      </c>
      <c r="B862" s="36">
        <v>5570381.8299999991</v>
      </c>
      <c r="C862" s="17">
        <v>32619</v>
      </c>
      <c r="D862" s="36">
        <v>119108.20999999999</v>
      </c>
      <c r="E862" s="36">
        <v>6020.84</v>
      </c>
      <c r="F862" s="36">
        <v>7471.8000000000011</v>
      </c>
      <c r="G862" s="37">
        <f t="shared" si="3"/>
        <v>2.380462489767959E-2</v>
      </c>
    </row>
    <row r="863" spans="1:7" ht="15.75" customHeight="1" x14ac:dyDescent="0.2">
      <c r="A863" s="35" t="s">
        <v>1332</v>
      </c>
      <c r="B863" s="36">
        <v>755233.55</v>
      </c>
      <c r="C863" s="17">
        <v>4941</v>
      </c>
      <c r="D863" s="36">
        <v>16475.71</v>
      </c>
      <c r="E863" s="36">
        <v>1058.45</v>
      </c>
      <c r="F863" s="36">
        <v>1011.8800000000001</v>
      </c>
      <c r="G863" s="37">
        <f t="shared" si="3"/>
        <v>2.4556695077966279E-2</v>
      </c>
    </row>
    <row r="864" spans="1:7" ht="15.75" customHeight="1" x14ac:dyDescent="0.2">
      <c r="A864" s="35" t="s">
        <v>1333</v>
      </c>
      <c r="B864" s="36">
        <v>6090807.7599999998</v>
      </c>
      <c r="C864" s="17">
        <v>36795</v>
      </c>
      <c r="D864" s="36">
        <v>126519.75999999997</v>
      </c>
      <c r="E864" s="36">
        <v>9088.81</v>
      </c>
      <c r="F864" s="36">
        <v>8159.6799999999985</v>
      </c>
      <c r="G864" s="37">
        <f t="shared" si="3"/>
        <v>2.3604135225571456E-2</v>
      </c>
    </row>
    <row r="865" spans="1:7" ht="15.75" customHeight="1" x14ac:dyDescent="0.2">
      <c r="A865" s="35" t="s">
        <v>1334</v>
      </c>
      <c r="B865" s="36">
        <v>1564338</v>
      </c>
      <c r="C865" s="17">
        <v>5600</v>
      </c>
      <c r="D865" s="36">
        <v>34188.979999999996</v>
      </c>
      <c r="E865" s="36">
        <v>1956.28</v>
      </c>
      <c r="F865" s="36">
        <v>2118.52</v>
      </c>
      <c r="G865" s="37">
        <f t="shared" si="3"/>
        <v>2.4460046358267838E-2</v>
      </c>
    </row>
    <row r="866" spans="1:7" ht="15.75" customHeight="1" x14ac:dyDescent="0.2">
      <c r="A866" s="35" t="s">
        <v>1335</v>
      </c>
      <c r="B866" s="36">
        <v>0</v>
      </c>
      <c r="C866" s="17">
        <v>0</v>
      </c>
      <c r="D866" s="36">
        <v>0</v>
      </c>
      <c r="E866" s="36">
        <v>0</v>
      </c>
      <c r="F866" s="36">
        <v>0</v>
      </c>
      <c r="G866" s="37">
        <f t="shared" si="3"/>
        <v>2.1999999999999999E-2</v>
      </c>
    </row>
    <row r="867" spans="1:7" ht="15.75" customHeight="1" x14ac:dyDescent="0.2">
      <c r="A867" s="35" t="s">
        <v>1336</v>
      </c>
      <c r="B867" s="36">
        <v>352639.61</v>
      </c>
      <c r="C867" s="17">
        <v>3141</v>
      </c>
      <c r="D867" s="36">
        <v>4410.96</v>
      </c>
      <c r="E867" s="36">
        <v>123.80999999999997</v>
      </c>
      <c r="F867" s="36">
        <v>470.64</v>
      </c>
      <c r="G867" s="37">
        <f t="shared" si="3"/>
        <v>2.1999999999999999E-2</v>
      </c>
    </row>
    <row r="868" spans="1:7" ht="15.75" customHeight="1" x14ac:dyDescent="0.2">
      <c r="A868" s="35" t="s">
        <v>1337</v>
      </c>
      <c r="B868" s="36">
        <v>72490.350000000006</v>
      </c>
      <c r="C868" s="17">
        <v>973</v>
      </c>
      <c r="D868" s="36">
        <v>1479.3899999999999</v>
      </c>
      <c r="E868" s="36">
        <v>64.89</v>
      </c>
      <c r="F868" s="36">
        <v>98.04</v>
      </c>
      <c r="G868" s="37">
        <f t="shared" si="3"/>
        <v>2.2655705207658673E-2</v>
      </c>
    </row>
    <row r="869" spans="1:7" ht="15.75" customHeight="1" x14ac:dyDescent="0.2">
      <c r="A869" s="35" t="s">
        <v>1338</v>
      </c>
      <c r="B869" s="36">
        <v>244</v>
      </c>
      <c r="C869" s="17">
        <v>7</v>
      </c>
      <c r="D869" s="36">
        <v>2.76</v>
      </c>
      <c r="E869" s="36">
        <v>0.41000000000000003</v>
      </c>
      <c r="F869" s="36">
        <v>0.32</v>
      </c>
      <c r="G869" s="37">
        <f t="shared" si="3"/>
        <v>2.1999999999999999E-2</v>
      </c>
    </row>
    <row r="870" spans="1:7" ht="15.75" customHeight="1" x14ac:dyDescent="0.2">
      <c r="A870" s="35" t="s">
        <v>1339</v>
      </c>
      <c r="B870" s="36">
        <v>21583.5</v>
      </c>
      <c r="C870" s="17">
        <v>221</v>
      </c>
      <c r="D870" s="36">
        <v>270.20999999999998</v>
      </c>
      <c r="E870" s="36">
        <v>8.2900000000000009</v>
      </c>
      <c r="F870" s="36">
        <v>28.88</v>
      </c>
      <c r="G870" s="37">
        <f t="shared" si="3"/>
        <v>2.1999999999999999E-2</v>
      </c>
    </row>
    <row r="871" spans="1:7" ht="15.75" customHeight="1" x14ac:dyDescent="0.2">
      <c r="A871" s="35" t="s">
        <v>1340</v>
      </c>
      <c r="B871" s="36">
        <v>295595.41000000003</v>
      </c>
      <c r="C871" s="17">
        <v>6797</v>
      </c>
      <c r="D871" s="36">
        <v>6389.2499999999991</v>
      </c>
      <c r="E871" s="36">
        <v>712.81</v>
      </c>
      <c r="F871" s="36">
        <v>400.43</v>
      </c>
      <c r="G871" s="37">
        <f t="shared" si="3"/>
        <v>2.5380942146564452E-2</v>
      </c>
    </row>
    <row r="872" spans="1:7" ht="15.75" customHeight="1" x14ac:dyDescent="0.2">
      <c r="A872" s="35" t="s">
        <v>1341</v>
      </c>
      <c r="B872" s="36">
        <v>3531.9</v>
      </c>
      <c r="C872" s="17">
        <v>9</v>
      </c>
      <c r="D872" s="36">
        <v>50.28</v>
      </c>
      <c r="E872" s="36">
        <v>10.65</v>
      </c>
      <c r="F872" s="36">
        <v>4.6899999999999995</v>
      </c>
      <c r="G872" s="37">
        <f t="shared" si="3"/>
        <v>2.1999999999999999E-2</v>
      </c>
    </row>
    <row r="873" spans="1:7" ht="15.75" customHeight="1" x14ac:dyDescent="0.2">
      <c r="A873" s="35" t="s">
        <v>1342</v>
      </c>
      <c r="B873" s="36">
        <v>0</v>
      </c>
      <c r="C873" s="17">
        <v>0</v>
      </c>
      <c r="D873" s="36">
        <v>0</v>
      </c>
      <c r="E873" s="36">
        <v>15.73</v>
      </c>
      <c r="F873" s="36">
        <v>0</v>
      </c>
      <c r="G873" s="37">
        <f t="shared" si="3"/>
        <v>2.1999999999999999E-2</v>
      </c>
    </row>
    <row r="874" spans="1:7" ht="15.75" customHeight="1" x14ac:dyDescent="0.2">
      <c r="A874" s="35" t="s">
        <v>1343</v>
      </c>
      <c r="B874" s="36">
        <v>0</v>
      </c>
      <c r="C874" s="17">
        <v>0</v>
      </c>
      <c r="D874" s="36">
        <v>0</v>
      </c>
      <c r="E874" s="36">
        <v>0</v>
      </c>
      <c r="F874" s="36">
        <v>0</v>
      </c>
      <c r="G874" s="37">
        <f t="shared" si="3"/>
        <v>2.1999999999999999E-2</v>
      </c>
    </row>
    <row r="875" spans="1:7" ht="15.75" customHeight="1" x14ac:dyDescent="0.2">
      <c r="A875" s="35" t="s">
        <v>1344</v>
      </c>
      <c r="B875" s="36">
        <v>3422.5</v>
      </c>
      <c r="C875" s="17">
        <v>4</v>
      </c>
      <c r="D875" s="36">
        <v>58.29</v>
      </c>
      <c r="E875" s="36">
        <v>9.4</v>
      </c>
      <c r="F875" s="36">
        <v>5.0599999999999996</v>
      </c>
      <c r="G875" s="37">
        <f t="shared" si="3"/>
        <v>2.1999999999999999E-2</v>
      </c>
    </row>
    <row r="876" spans="1:7" ht="15.75" customHeight="1" x14ac:dyDescent="0.2">
      <c r="A876" s="35" t="s">
        <v>1345</v>
      </c>
      <c r="B876" s="36">
        <v>883.96</v>
      </c>
      <c r="C876" s="17">
        <v>1</v>
      </c>
      <c r="D876" s="36">
        <v>26.18</v>
      </c>
      <c r="E876" s="36">
        <v>1.37</v>
      </c>
      <c r="F876" s="36">
        <v>1.24</v>
      </c>
      <c r="G876" s="37">
        <f t="shared" si="3"/>
        <v>3.2569347029277343E-2</v>
      </c>
    </row>
    <row r="877" spans="1:7" ht="15.75" customHeight="1" x14ac:dyDescent="0.2">
      <c r="A877" s="35" t="s">
        <v>1346</v>
      </c>
      <c r="B877" s="36">
        <v>53336.439999999988</v>
      </c>
      <c r="C877" s="17">
        <v>45</v>
      </c>
      <c r="D877" s="36">
        <v>1410.8</v>
      </c>
      <c r="E877" s="36">
        <v>108.91</v>
      </c>
      <c r="F877" s="36">
        <v>82.710000000000008</v>
      </c>
      <c r="G877" s="37">
        <f t="shared" si="3"/>
        <v>3.0043624958846157E-2</v>
      </c>
    </row>
    <row r="878" spans="1:7" ht="15.75" customHeight="1" x14ac:dyDescent="0.2">
      <c r="A878" s="35" t="s">
        <v>1347</v>
      </c>
      <c r="B878" s="36">
        <v>1137</v>
      </c>
      <c r="C878" s="17">
        <v>24</v>
      </c>
      <c r="D878" s="36">
        <v>29.25</v>
      </c>
      <c r="E878" s="36">
        <v>0</v>
      </c>
      <c r="F878" s="36">
        <v>1.54</v>
      </c>
      <c r="G878" s="37">
        <f t="shared" si="3"/>
        <v>2.7080035180299031E-2</v>
      </c>
    </row>
    <row r="879" spans="1:7" ht="15.75" customHeight="1" x14ac:dyDescent="0.2">
      <c r="A879" s="35" t="s">
        <v>1348</v>
      </c>
      <c r="B879" s="36">
        <v>141536</v>
      </c>
      <c r="C879" s="17">
        <v>107</v>
      </c>
      <c r="D879" s="36">
        <v>3411.27</v>
      </c>
      <c r="E879" s="36">
        <v>650.51</v>
      </c>
      <c r="F879" s="36">
        <v>213.28</v>
      </c>
      <c r="G879" s="37">
        <f t="shared" si="3"/>
        <v>3.020475356093149E-2</v>
      </c>
    </row>
    <row r="880" spans="1:7" ht="15.75" customHeight="1" x14ac:dyDescent="0.2">
      <c r="A880" s="35" t="s">
        <v>1349</v>
      </c>
      <c r="B880" s="36">
        <v>2924.8</v>
      </c>
      <c r="C880" s="17">
        <v>24</v>
      </c>
      <c r="D880" s="36">
        <v>78.94</v>
      </c>
      <c r="E880" s="36">
        <v>6.81</v>
      </c>
      <c r="F880" s="36">
        <v>4.5599999999999996</v>
      </c>
      <c r="G880" s="37">
        <f t="shared" si="3"/>
        <v>3.0877324945295402E-2</v>
      </c>
    </row>
    <row r="881" spans="1:7" ht="15.75" customHeight="1" x14ac:dyDescent="0.2">
      <c r="A881" s="35" t="s">
        <v>1350</v>
      </c>
      <c r="B881" s="36">
        <v>43955.99</v>
      </c>
      <c r="C881" s="17">
        <v>10</v>
      </c>
      <c r="D881" s="36">
        <v>1282.6200000000001</v>
      </c>
      <c r="E881" s="36">
        <v>45.91</v>
      </c>
      <c r="F881" s="36">
        <v>69.460000000000008</v>
      </c>
      <c r="G881" s="37">
        <f t="shared" si="3"/>
        <v>3.1804311539792421E-2</v>
      </c>
    </row>
    <row r="882" spans="1:7" ht="15.75" customHeight="1" x14ac:dyDescent="0.2">
      <c r="A882" s="35" t="s">
        <v>1351</v>
      </c>
      <c r="B882" s="36">
        <v>990.32999999999993</v>
      </c>
      <c r="C882" s="17">
        <v>25</v>
      </c>
      <c r="D882" s="36">
        <v>24.990000000000002</v>
      </c>
      <c r="E882" s="36">
        <v>4.08</v>
      </c>
      <c r="F882" s="36">
        <v>1.33</v>
      </c>
      <c r="G882" s="37">
        <f t="shared" si="3"/>
        <v>3.0696838427594842E-2</v>
      </c>
    </row>
    <row r="883" spans="1:7" ht="15.75" customHeight="1" x14ac:dyDescent="0.2">
      <c r="A883" s="35" t="s">
        <v>1352</v>
      </c>
      <c r="B883" s="36">
        <v>180927.06</v>
      </c>
      <c r="C883" s="17">
        <v>881</v>
      </c>
      <c r="D883" s="36">
        <v>5046.9699999999993</v>
      </c>
      <c r="E883" s="36">
        <v>284.02999999999997</v>
      </c>
      <c r="F883" s="36">
        <v>267.14</v>
      </c>
      <c r="G883" s="37">
        <f t="shared" si="3"/>
        <v>3.0941419155321483E-2</v>
      </c>
    </row>
    <row r="884" spans="1:7" ht="15.75" customHeight="1" x14ac:dyDescent="0.2">
      <c r="A884" s="35" t="s">
        <v>1353</v>
      </c>
      <c r="B884" s="36">
        <v>89259.559999999983</v>
      </c>
      <c r="C884" s="17">
        <v>36</v>
      </c>
      <c r="D884" s="36">
        <v>2463.9100000000003</v>
      </c>
      <c r="E884" s="36">
        <v>160</v>
      </c>
      <c r="F884" s="36">
        <v>132.49</v>
      </c>
      <c r="G884" s="37">
        <f t="shared" si="3"/>
        <v>3.0880725829255724E-2</v>
      </c>
    </row>
    <row r="885" spans="1:7" ht="15.75" customHeight="1" x14ac:dyDescent="0.2">
      <c r="A885" s="35" t="s">
        <v>1354</v>
      </c>
      <c r="B885" s="36">
        <v>0</v>
      </c>
      <c r="C885" s="17">
        <v>0</v>
      </c>
      <c r="D885" s="36">
        <v>0</v>
      </c>
      <c r="E885" s="36">
        <v>0</v>
      </c>
      <c r="F885" s="36">
        <v>0</v>
      </c>
      <c r="G885" s="37">
        <f t="shared" si="3"/>
        <v>2.1999999999999999E-2</v>
      </c>
    </row>
    <row r="886" spans="1:7" ht="15.75" customHeight="1" x14ac:dyDescent="0.2">
      <c r="A886" s="35" t="s">
        <v>1355</v>
      </c>
      <c r="B886" s="36">
        <v>0</v>
      </c>
      <c r="C886" s="17">
        <v>0</v>
      </c>
      <c r="D886" s="36">
        <v>0</v>
      </c>
      <c r="E886" s="36">
        <v>0</v>
      </c>
      <c r="F886" s="36">
        <v>0</v>
      </c>
      <c r="G886" s="37">
        <f t="shared" si="3"/>
        <v>2.1999999999999999E-2</v>
      </c>
    </row>
    <row r="887" spans="1:7" ht="15.75" customHeight="1" x14ac:dyDescent="0.2">
      <c r="A887" s="35" t="s">
        <v>1356</v>
      </c>
      <c r="B887" s="36">
        <v>36594</v>
      </c>
      <c r="C887" s="17">
        <v>280</v>
      </c>
      <c r="D887" s="36">
        <v>905.2700000000001</v>
      </c>
      <c r="E887" s="36">
        <v>48.069999999999993</v>
      </c>
      <c r="F887" s="36">
        <v>52.449999999999996</v>
      </c>
      <c r="G887" s="37">
        <f t="shared" si="3"/>
        <v>2.7485106848117183E-2</v>
      </c>
    </row>
    <row r="888" spans="1:7" ht="15.75" customHeight="1" x14ac:dyDescent="0.2">
      <c r="A888" s="35" t="s">
        <v>1357</v>
      </c>
      <c r="B888" s="36">
        <v>301194.73</v>
      </c>
      <c r="C888" s="17">
        <v>1080</v>
      </c>
      <c r="D888" s="36">
        <v>7502.6199999999972</v>
      </c>
      <c r="E888" s="36">
        <v>455.65000000000003</v>
      </c>
      <c r="F888" s="36">
        <v>442.11</v>
      </c>
      <c r="G888" s="37">
        <f t="shared" si="3"/>
        <v>2.7890195821155296E-2</v>
      </c>
    </row>
    <row r="889" spans="1:7" ht="15.75" customHeight="1" x14ac:dyDescent="0.2">
      <c r="A889" s="35" t="s">
        <v>1358</v>
      </c>
      <c r="B889" s="36">
        <v>459724.94999999995</v>
      </c>
      <c r="C889" s="17">
        <v>1355</v>
      </c>
      <c r="D889" s="36">
        <v>11700.77</v>
      </c>
      <c r="E889" s="36">
        <v>893.4</v>
      </c>
      <c r="F889" s="36">
        <v>682.42</v>
      </c>
      <c r="G889" s="37">
        <f t="shared" si="3"/>
        <v>2.8879420183742479E-2</v>
      </c>
    </row>
    <row r="890" spans="1:7" ht="15.75" customHeight="1" x14ac:dyDescent="0.2">
      <c r="A890" s="35" t="s">
        <v>1359</v>
      </c>
      <c r="B890" s="36">
        <v>66102.67</v>
      </c>
      <c r="C890" s="17">
        <v>233</v>
      </c>
      <c r="D890" s="36">
        <v>1681.06</v>
      </c>
      <c r="E890" s="36">
        <v>82.5</v>
      </c>
      <c r="F890" s="36">
        <v>98.760000000000019</v>
      </c>
      <c r="G890" s="37">
        <f t="shared" si="3"/>
        <v>2.8173143384374641E-2</v>
      </c>
    </row>
    <row r="891" spans="1:7" ht="15.75" customHeight="1" x14ac:dyDescent="0.2">
      <c r="A891" s="35" t="s">
        <v>1360</v>
      </c>
      <c r="B891" s="36">
        <v>16555.5</v>
      </c>
      <c r="C891" s="17">
        <v>100</v>
      </c>
      <c r="D891" s="36">
        <v>440</v>
      </c>
      <c r="E891" s="36">
        <v>43.760000000000005</v>
      </c>
      <c r="F891" s="36">
        <v>23.950000000000003</v>
      </c>
      <c r="G891" s="37">
        <f t="shared" si="3"/>
        <v>3.0667149889764728E-2</v>
      </c>
    </row>
    <row r="892" spans="1:7" ht="15.75" customHeight="1" x14ac:dyDescent="0.2">
      <c r="A892" s="35" t="s">
        <v>1361</v>
      </c>
      <c r="B892" s="36">
        <v>0</v>
      </c>
      <c r="C892" s="17">
        <v>0</v>
      </c>
      <c r="D892" s="36">
        <v>0</v>
      </c>
      <c r="E892" s="36">
        <v>0</v>
      </c>
      <c r="F892" s="36">
        <v>0</v>
      </c>
      <c r="G892" s="37">
        <f t="shared" si="3"/>
        <v>2.1999999999999999E-2</v>
      </c>
    </row>
    <row r="893" spans="1:7" ht="15.75" customHeight="1" x14ac:dyDescent="0.2">
      <c r="A893" s="35" t="s">
        <v>1362</v>
      </c>
      <c r="B893" s="36">
        <v>21297</v>
      </c>
      <c r="C893" s="17">
        <v>45</v>
      </c>
      <c r="D893" s="36">
        <v>508.67999999999995</v>
      </c>
      <c r="E893" s="36">
        <v>0</v>
      </c>
      <c r="F893" s="36">
        <v>29</v>
      </c>
      <c r="G893" s="37">
        <f t="shared" si="3"/>
        <v>2.5246748368314784E-2</v>
      </c>
    </row>
    <row r="894" spans="1:7" ht="15.75" customHeight="1" x14ac:dyDescent="0.2">
      <c r="A894" s="35" t="s">
        <v>1363</v>
      </c>
      <c r="B894" s="36">
        <v>0</v>
      </c>
      <c r="C894" s="17">
        <v>0</v>
      </c>
      <c r="D894" s="36">
        <v>0</v>
      </c>
      <c r="E894" s="36">
        <v>0</v>
      </c>
      <c r="F894" s="36">
        <v>0</v>
      </c>
      <c r="G894" s="37">
        <f t="shared" si="3"/>
        <v>2.1999999999999999E-2</v>
      </c>
    </row>
    <row r="895" spans="1:7" ht="15.75" customHeight="1" x14ac:dyDescent="0.2">
      <c r="A895" s="35" t="s">
        <v>1364</v>
      </c>
      <c r="B895" s="36">
        <v>143165</v>
      </c>
      <c r="C895" s="17">
        <v>19711</v>
      </c>
      <c r="D895" s="36">
        <v>5378.1399999999994</v>
      </c>
      <c r="E895" s="36">
        <v>1495.9</v>
      </c>
      <c r="F895" s="36">
        <v>202.65</v>
      </c>
      <c r="G895" s="37">
        <f t="shared" si="3"/>
        <v>4.9430307686934648E-2</v>
      </c>
    </row>
    <row r="896" spans="1:7" ht="15.75" customHeight="1" x14ac:dyDescent="0.2">
      <c r="A896" s="35" t="s">
        <v>1365</v>
      </c>
      <c r="B896" s="36">
        <v>3204</v>
      </c>
      <c r="C896" s="17">
        <v>7</v>
      </c>
      <c r="D896" s="36">
        <v>84</v>
      </c>
      <c r="E896" s="36">
        <v>10.42</v>
      </c>
      <c r="F896" s="36">
        <v>5.29</v>
      </c>
      <c r="G896" s="37">
        <f t="shared" si="3"/>
        <v>3.1120474406991262E-2</v>
      </c>
    </row>
    <row r="897" spans="1:7" ht="15.75" customHeight="1" x14ac:dyDescent="0.2">
      <c r="A897" s="35" t="s">
        <v>1366</v>
      </c>
      <c r="B897" s="36">
        <v>2830.5</v>
      </c>
      <c r="C897" s="17">
        <v>46</v>
      </c>
      <c r="D897" s="36">
        <v>62.59</v>
      </c>
      <c r="E897" s="36">
        <v>2.77</v>
      </c>
      <c r="F897" s="36">
        <v>3.7199999999999998</v>
      </c>
      <c r="G897" s="37">
        <f t="shared" si="3"/>
        <v>2.4405582052640876E-2</v>
      </c>
    </row>
    <row r="898" spans="1:7" ht="15.75" customHeight="1" x14ac:dyDescent="0.2">
      <c r="A898" s="35" t="s">
        <v>1367</v>
      </c>
      <c r="B898" s="36">
        <v>129753.85</v>
      </c>
      <c r="C898" s="17">
        <v>8957</v>
      </c>
      <c r="D898" s="36">
        <v>4263</v>
      </c>
      <c r="E898" s="36">
        <v>846.34</v>
      </c>
      <c r="F898" s="36">
        <v>190.98000000000002</v>
      </c>
      <c r="G898" s="37">
        <f t="shared" si="3"/>
        <v>4.0849038390768359E-2</v>
      </c>
    </row>
    <row r="899" spans="1:7" ht="15.75" customHeight="1" x14ac:dyDescent="0.2">
      <c r="A899" s="35" t="s">
        <v>1368</v>
      </c>
      <c r="B899" s="36">
        <v>1952037.5100000002</v>
      </c>
      <c r="C899" s="17">
        <v>813</v>
      </c>
      <c r="D899" s="36">
        <v>50451.22</v>
      </c>
      <c r="E899" s="36">
        <v>2139</v>
      </c>
      <c r="F899" s="36">
        <v>2740.6000000000004</v>
      </c>
      <c r="G899" s="37">
        <f t="shared" si="3"/>
        <v>2.8345162281230955E-2</v>
      </c>
    </row>
    <row r="900" spans="1:7" ht="15.75" customHeight="1" x14ac:dyDescent="0.2">
      <c r="A900" s="35" t="s">
        <v>1369</v>
      </c>
      <c r="B900" s="36">
        <v>93872.25</v>
      </c>
      <c r="C900" s="17">
        <v>38</v>
      </c>
      <c r="D900" s="36">
        <v>2467.66</v>
      </c>
      <c r="E900" s="36">
        <v>62.160000000000004</v>
      </c>
      <c r="F900" s="36">
        <v>130.57999999999998</v>
      </c>
      <c r="G900" s="37">
        <f t="shared" si="3"/>
        <v>2.8340643800484164E-2</v>
      </c>
    </row>
    <row r="901" spans="1:7" ht="15.75" customHeight="1" x14ac:dyDescent="0.2">
      <c r="A901" s="35" t="s">
        <v>1370</v>
      </c>
      <c r="B901" s="36">
        <v>0</v>
      </c>
      <c r="C901" s="17">
        <v>0</v>
      </c>
      <c r="D901" s="36">
        <v>0</v>
      </c>
      <c r="E901" s="36">
        <v>0</v>
      </c>
      <c r="F901" s="36">
        <v>0</v>
      </c>
      <c r="G901" s="37">
        <f t="shared" si="3"/>
        <v>2.1999999999999999E-2</v>
      </c>
    </row>
    <row r="902" spans="1:7" ht="15.75" customHeight="1" x14ac:dyDescent="0.2">
      <c r="A902" s="35" t="s">
        <v>1371</v>
      </c>
      <c r="B902" s="36">
        <v>0</v>
      </c>
      <c r="C902" s="17">
        <v>0</v>
      </c>
      <c r="D902" s="36">
        <v>0</v>
      </c>
      <c r="E902" s="36">
        <v>0</v>
      </c>
      <c r="F902" s="36">
        <v>0</v>
      </c>
      <c r="G902" s="37">
        <f t="shared" si="3"/>
        <v>2.1999999999999999E-2</v>
      </c>
    </row>
    <row r="903" spans="1:7" ht="15.75" customHeight="1" x14ac:dyDescent="0.2">
      <c r="A903" s="35" t="s">
        <v>1372</v>
      </c>
      <c r="B903" s="36">
        <v>0</v>
      </c>
      <c r="C903" s="17">
        <v>0</v>
      </c>
      <c r="D903" s="36">
        <v>0</v>
      </c>
      <c r="E903" s="36">
        <v>2.02</v>
      </c>
      <c r="F903" s="36">
        <v>0</v>
      </c>
      <c r="G903" s="37">
        <f t="shared" si="3"/>
        <v>2.1999999999999999E-2</v>
      </c>
    </row>
    <row r="904" spans="1:7" ht="15.75" customHeight="1" x14ac:dyDescent="0.2">
      <c r="A904" s="35" t="s">
        <v>1373</v>
      </c>
      <c r="B904" s="36">
        <v>182174.31</v>
      </c>
      <c r="C904" s="17">
        <v>506</v>
      </c>
      <c r="D904" s="36">
        <v>3557.02</v>
      </c>
      <c r="E904" s="36">
        <v>290.91999999999996</v>
      </c>
      <c r="F904" s="36">
        <v>252.26999999999998</v>
      </c>
      <c r="G904" s="37">
        <f t="shared" si="3"/>
        <v>2.2507070288889802E-2</v>
      </c>
    </row>
    <row r="905" spans="1:7" ht="15.75" customHeight="1" x14ac:dyDescent="0.2">
      <c r="A905" s="35" t="s">
        <v>1374</v>
      </c>
      <c r="B905" s="36">
        <v>725719.41</v>
      </c>
      <c r="C905" s="17">
        <v>80</v>
      </c>
      <c r="D905" s="36">
        <v>18913.850000000002</v>
      </c>
      <c r="E905" s="36">
        <v>1120.68</v>
      </c>
      <c r="F905" s="36">
        <v>1018.45</v>
      </c>
      <c r="G905" s="37">
        <f t="shared" si="3"/>
        <v>2.9009806972091323E-2</v>
      </c>
    </row>
    <row r="906" spans="1:7" ht="15.75" customHeight="1" x14ac:dyDescent="0.2">
      <c r="A906" s="35" t="s">
        <v>1375</v>
      </c>
      <c r="B906" s="36">
        <v>16777.5</v>
      </c>
      <c r="C906" s="17">
        <v>82</v>
      </c>
      <c r="D906" s="36">
        <v>419.99</v>
      </c>
      <c r="E906" s="36">
        <v>18.11</v>
      </c>
      <c r="F906" s="36">
        <v>23.049999999999997</v>
      </c>
      <c r="G906" s="37">
        <f t="shared" si="3"/>
        <v>2.7486216659216214E-2</v>
      </c>
    </row>
    <row r="907" spans="1:7" ht="15.75" customHeight="1" x14ac:dyDescent="0.2">
      <c r="A907" s="35" t="s">
        <v>1376</v>
      </c>
      <c r="B907" s="36">
        <v>70390.87</v>
      </c>
      <c r="C907" s="17">
        <v>495</v>
      </c>
      <c r="D907" s="36">
        <v>1141.07</v>
      </c>
      <c r="E907" s="36">
        <v>112.77000000000001</v>
      </c>
      <c r="F907" s="36">
        <v>96.38000000000001</v>
      </c>
      <c r="G907" s="37">
        <f t="shared" si="3"/>
        <v>2.1999999999999999E-2</v>
      </c>
    </row>
    <row r="908" spans="1:7" ht="15.75" customHeight="1" x14ac:dyDescent="0.2">
      <c r="A908" s="35" t="s">
        <v>1377</v>
      </c>
      <c r="B908" s="36">
        <v>2969.48</v>
      </c>
      <c r="C908" s="17">
        <v>26</v>
      </c>
      <c r="D908" s="36">
        <v>34.89</v>
      </c>
      <c r="E908" s="36">
        <v>0</v>
      </c>
      <c r="F908" s="36">
        <v>3.8499999999999996</v>
      </c>
      <c r="G908" s="37">
        <f t="shared" si="3"/>
        <v>2.1999999999999999E-2</v>
      </c>
    </row>
    <row r="909" spans="1:7" ht="15.75" customHeight="1" x14ac:dyDescent="0.2">
      <c r="A909" s="35" t="s">
        <v>1378</v>
      </c>
      <c r="B909" s="36">
        <v>2316900.62</v>
      </c>
      <c r="C909" s="17">
        <v>7033</v>
      </c>
      <c r="D909" s="36">
        <v>40115.339999999997</v>
      </c>
      <c r="E909" s="36">
        <v>1702.86</v>
      </c>
      <c r="F909" s="36">
        <v>3246.2899999999995</v>
      </c>
      <c r="G909" s="37">
        <f t="shared" si="3"/>
        <v>2.1999999999999999E-2</v>
      </c>
    </row>
    <row r="910" spans="1:7" ht="15.75" customHeight="1" x14ac:dyDescent="0.2">
      <c r="A910" s="35" t="s">
        <v>1379</v>
      </c>
      <c r="B910" s="36">
        <v>296576.33999999997</v>
      </c>
      <c r="C910" s="17">
        <v>1050</v>
      </c>
      <c r="D910" s="36">
        <v>5301.97</v>
      </c>
      <c r="E910" s="36">
        <v>163.92</v>
      </c>
      <c r="F910" s="36">
        <v>396.64000000000004</v>
      </c>
      <c r="G910" s="37">
        <f t="shared" si="3"/>
        <v>2.1999999999999999E-2</v>
      </c>
    </row>
    <row r="911" spans="1:7" ht="15.75" customHeight="1" x14ac:dyDescent="0.2">
      <c r="A911" s="35" t="s">
        <v>1380</v>
      </c>
      <c r="B911" s="36">
        <v>1433113.8100000003</v>
      </c>
      <c r="C911" s="17">
        <v>4757</v>
      </c>
      <c r="D911" s="36">
        <v>23690.350000000002</v>
      </c>
      <c r="E911" s="36">
        <v>957.0999999999998</v>
      </c>
      <c r="F911" s="36">
        <v>1923.1899999999994</v>
      </c>
      <c r="G911" s="37">
        <f t="shared" si="3"/>
        <v>2.1999999999999999E-2</v>
      </c>
    </row>
    <row r="912" spans="1:7" ht="15.75" customHeight="1" x14ac:dyDescent="0.2">
      <c r="A912" s="35" t="s">
        <v>1381</v>
      </c>
      <c r="B912" s="36">
        <v>0</v>
      </c>
      <c r="C912" s="17">
        <v>0</v>
      </c>
      <c r="D912" s="36">
        <v>0</v>
      </c>
      <c r="E912" s="36">
        <v>0</v>
      </c>
      <c r="F912" s="36">
        <v>0</v>
      </c>
      <c r="G912" s="37">
        <f t="shared" si="3"/>
        <v>2.1999999999999999E-2</v>
      </c>
    </row>
    <row r="913" spans="1:7" ht="15.75" customHeight="1" x14ac:dyDescent="0.2">
      <c r="A913" s="35" t="s">
        <v>1382</v>
      </c>
      <c r="B913" s="36">
        <v>726142.71999999986</v>
      </c>
      <c r="C913" s="17">
        <v>3595</v>
      </c>
      <c r="D913" s="36">
        <v>12843.76</v>
      </c>
      <c r="E913" s="36">
        <v>471.55</v>
      </c>
      <c r="F913" s="36">
        <v>961.31000000000006</v>
      </c>
      <c r="G913" s="37">
        <f t="shared" si="3"/>
        <v>2.1999999999999999E-2</v>
      </c>
    </row>
    <row r="914" spans="1:7" ht="15.75" customHeight="1" x14ac:dyDescent="0.2">
      <c r="A914" s="35" t="s">
        <v>1383</v>
      </c>
      <c r="B914" s="36">
        <v>777360.2100000002</v>
      </c>
      <c r="C914" s="17">
        <v>4347</v>
      </c>
      <c r="D914" s="36">
        <v>13513.07</v>
      </c>
      <c r="E914" s="36">
        <v>562.99</v>
      </c>
      <c r="F914" s="36">
        <v>1030.97</v>
      </c>
      <c r="G914" s="37">
        <f t="shared" si="3"/>
        <v>2.1999999999999999E-2</v>
      </c>
    </row>
    <row r="915" spans="1:7" ht="15.75" customHeight="1" x14ac:dyDescent="0.2">
      <c r="A915" s="35" t="s">
        <v>1384</v>
      </c>
      <c r="B915" s="36">
        <v>972010.8200000003</v>
      </c>
      <c r="C915" s="17">
        <v>3700</v>
      </c>
      <c r="D915" s="36">
        <v>15600.4</v>
      </c>
      <c r="E915" s="36">
        <v>601.86</v>
      </c>
      <c r="F915" s="36">
        <v>1305.78</v>
      </c>
      <c r="G915" s="37">
        <f t="shared" si="3"/>
        <v>2.1999999999999999E-2</v>
      </c>
    </row>
    <row r="916" spans="1:7" ht="15.75" customHeight="1" x14ac:dyDescent="0.2">
      <c r="A916" s="35" t="s">
        <v>1385</v>
      </c>
      <c r="B916" s="36">
        <v>460257.03</v>
      </c>
      <c r="C916" s="17">
        <v>2065</v>
      </c>
      <c r="D916" s="36">
        <v>8663.01</v>
      </c>
      <c r="E916" s="36">
        <v>315.61000000000007</v>
      </c>
      <c r="F916" s="36">
        <v>617.41000000000008</v>
      </c>
      <c r="G916" s="37">
        <f t="shared" si="3"/>
        <v>2.1999999999999999E-2</v>
      </c>
    </row>
    <row r="917" spans="1:7" ht="15.75" customHeight="1" x14ac:dyDescent="0.2">
      <c r="A917" s="35" t="s">
        <v>1386</v>
      </c>
      <c r="B917" s="36">
        <v>684548.38000000012</v>
      </c>
      <c r="C917" s="17">
        <v>3612</v>
      </c>
      <c r="D917" s="36">
        <v>11112.980000000001</v>
      </c>
      <c r="E917" s="36">
        <v>492.47</v>
      </c>
      <c r="F917" s="36">
        <v>903.66</v>
      </c>
      <c r="G917" s="37">
        <f t="shared" si="3"/>
        <v>2.1999999999999999E-2</v>
      </c>
    </row>
    <row r="918" spans="1:7" ht="15.75" customHeight="1" x14ac:dyDescent="0.2">
      <c r="A918" s="35" t="s">
        <v>1387</v>
      </c>
      <c r="B918" s="36">
        <v>122683.59</v>
      </c>
      <c r="C918" s="17">
        <v>579</v>
      </c>
      <c r="D918" s="36">
        <v>2342.23</v>
      </c>
      <c r="E918" s="36">
        <v>76.47</v>
      </c>
      <c r="F918" s="36">
        <v>162.55000000000001</v>
      </c>
      <c r="G918" s="37">
        <f t="shared" si="3"/>
        <v>2.1999999999999999E-2</v>
      </c>
    </row>
    <row r="919" spans="1:7" ht="15.75" customHeight="1" x14ac:dyDescent="0.2">
      <c r="A919" s="35" t="s">
        <v>1388</v>
      </c>
      <c r="B919" s="36">
        <v>115925.5</v>
      </c>
      <c r="C919" s="17">
        <v>656</v>
      </c>
      <c r="D919" s="36">
        <v>1288.17</v>
      </c>
      <c r="E919" s="36">
        <v>89.320000000000007</v>
      </c>
      <c r="F919" s="36">
        <v>151.63</v>
      </c>
      <c r="G919" s="37">
        <f t="shared" si="3"/>
        <v>2.1999999999999999E-2</v>
      </c>
    </row>
    <row r="920" spans="1:7" ht="15.75" customHeight="1" x14ac:dyDescent="0.2">
      <c r="A920" s="35" t="s">
        <v>1389</v>
      </c>
      <c r="B920" s="36">
        <v>0</v>
      </c>
      <c r="C920" s="17">
        <v>0</v>
      </c>
      <c r="D920" s="36">
        <v>0</v>
      </c>
      <c r="E920" s="36">
        <v>0</v>
      </c>
      <c r="F920" s="36">
        <v>0</v>
      </c>
      <c r="G920" s="37">
        <f t="shared" si="3"/>
        <v>2.1999999999999999E-2</v>
      </c>
    </row>
    <row r="921" spans="1:7" ht="15.75" customHeight="1" x14ac:dyDescent="0.2">
      <c r="A921" s="35" t="s">
        <v>1390</v>
      </c>
      <c r="B921" s="36">
        <v>859691.46</v>
      </c>
      <c r="C921" s="17">
        <v>4630</v>
      </c>
      <c r="D921" s="36">
        <v>16012.490000000002</v>
      </c>
      <c r="E921" s="36">
        <v>522.20999999999992</v>
      </c>
      <c r="F921" s="36">
        <v>1152.3999999999996</v>
      </c>
      <c r="G921" s="37">
        <f t="shared" si="3"/>
        <v>2.1999999999999999E-2</v>
      </c>
    </row>
    <row r="922" spans="1:7" ht="15.75" customHeight="1" x14ac:dyDescent="0.2">
      <c r="A922" s="35" t="s">
        <v>1391</v>
      </c>
      <c r="B922" s="36">
        <v>1549534.06</v>
      </c>
      <c r="C922" s="17">
        <v>7725</v>
      </c>
      <c r="D922" s="36">
        <v>28174.870000000003</v>
      </c>
      <c r="E922" s="36">
        <v>991.3599999999999</v>
      </c>
      <c r="F922" s="36">
        <v>2065.3000000000002</v>
      </c>
      <c r="G922" s="37">
        <f t="shared" si="3"/>
        <v>2.1999999999999999E-2</v>
      </c>
    </row>
    <row r="923" spans="1:7" ht="15.75" customHeight="1" x14ac:dyDescent="0.2">
      <c r="A923" s="35" t="s">
        <v>1392</v>
      </c>
      <c r="B923" s="36">
        <v>0</v>
      </c>
      <c r="C923" s="17">
        <v>0</v>
      </c>
      <c r="D923" s="36">
        <v>0</v>
      </c>
      <c r="E923" s="36">
        <v>0</v>
      </c>
      <c r="F923" s="36">
        <v>0</v>
      </c>
      <c r="G923" s="37">
        <f t="shared" si="3"/>
        <v>2.1999999999999999E-2</v>
      </c>
    </row>
    <row r="924" spans="1:7" ht="15.75" customHeight="1" x14ac:dyDescent="0.2">
      <c r="A924" s="35" t="s">
        <v>1393</v>
      </c>
      <c r="B924" s="36">
        <v>861836.07999999984</v>
      </c>
      <c r="C924" s="17">
        <v>4828</v>
      </c>
      <c r="D924" s="36">
        <v>14756.29</v>
      </c>
      <c r="E924" s="36">
        <v>631.39</v>
      </c>
      <c r="F924" s="36">
        <v>1143.82</v>
      </c>
      <c r="G924" s="37">
        <f t="shared" si="3"/>
        <v>2.1999999999999999E-2</v>
      </c>
    </row>
    <row r="925" spans="1:7" ht="15.75" customHeight="1" x14ac:dyDescent="0.2">
      <c r="A925" s="35" t="s">
        <v>1394</v>
      </c>
      <c r="B925" s="36">
        <v>1403772.8</v>
      </c>
      <c r="C925" s="17">
        <v>4484</v>
      </c>
      <c r="D925" s="36">
        <v>25479.100000000002</v>
      </c>
      <c r="E925" s="36">
        <v>926.80000000000018</v>
      </c>
      <c r="F925" s="36">
        <v>1891.3200000000004</v>
      </c>
      <c r="G925" s="37">
        <f t="shared" si="3"/>
        <v>2.1999999999999999E-2</v>
      </c>
    </row>
    <row r="926" spans="1:7" ht="15.75" customHeight="1" x14ac:dyDescent="0.2">
      <c r="A926" s="35" t="s">
        <v>1395</v>
      </c>
      <c r="B926" s="36">
        <v>26934409.109999985</v>
      </c>
      <c r="C926" s="17">
        <v>100649</v>
      </c>
      <c r="D926" s="36">
        <v>517964.69000000006</v>
      </c>
      <c r="E926" s="36">
        <v>21121.829999999998</v>
      </c>
      <c r="F926" s="36">
        <v>36190.349999999991</v>
      </c>
      <c r="G926" s="37">
        <f t="shared" si="3"/>
        <v>2.1999999999999999E-2</v>
      </c>
    </row>
    <row r="927" spans="1:7" ht="15.75" customHeight="1" x14ac:dyDescent="0.2">
      <c r="A927" s="35" t="s">
        <v>1396</v>
      </c>
      <c r="B927" s="36">
        <v>0</v>
      </c>
      <c r="C927" s="17">
        <v>0</v>
      </c>
      <c r="D927" s="36">
        <v>0</v>
      </c>
      <c r="E927" s="36">
        <v>0</v>
      </c>
      <c r="F927" s="36">
        <v>0</v>
      </c>
      <c r="G927" s="37">
        <f t="shared" si="3"/>
        <v>2.1999999999999999E-2</v>
      </c>
    </row>
    <row r="928" spans="1:7" ht="15.75" customHeight="1" x14ac:dyDescent="0.2">
      <c r="A928" s="35" t="s">
        <v>1397</v>
      </c>
      <c r="B928" s="36">
        <v>7302.5</v>
      </c>
      <c r="C928" s="17">
        <v>20</v>
      </c>
      <c r="D928" s="36">
        <v>200.86</v>
      </c>
      <c r="E928" s="36">
        <v>12.989999999999998</v>
      </c>
      <c r="F928" s="36">
        <v>10.52</v>
      </c>
      <c r="G928" s="37">
        <f t="shared" si="3"/>
        <v>3.072509414584047E-2</v>
      </c>
    </row>
    <row r="929" spans="1:7" ht="15.75" customHeight="1" x14ac:dyDescent="0.2">
      <c r="A929" s="35" t="s">
        <v>1398</v>
      </c>
      <c r="B929" s="36">
        <v>0</v>
      </c>
      <c r="C929" s="17">
        <v>0</v>
      </c>
      <c r="D929" s="36">
        <v>0</v>
      </c>
      <c r="E929" s="36">
        <v>0</v>
      </c>
      <c r="F929" s="36">
        <v>0</v>
      </c>
      <c r="G929" s="37">
        <f t="shared" si="3"/>
        <v>2.1999999999999999E-2</v>
      </c>
    </row>
    <row r="930" spans="1:7" ht="15.75" customHeight="1" x14ac:dyDescent="0.2">
      <c r="A930" s="35" t="s">
        <v>1399</v>
      </c>
      <c r="B930" s="36">
        <v>30535</v>
      </c>
      <c r="C930" s="17">
        <v>194</v>
      </c>
      <c r="D930" s="36">
        <v>551.59</v>
      </c>
      <c r="E930" s="36">
        <v>44.989999999999995</v>
      </c>
      <c r="F930" s="36">
        <v>40.92</v>
      </c>
      <c r="G930" s="37">
        <f t="shared" si="3"/>
        <v>2.1999999999999999E-2</v>
      </c>
    </row>
    <row r="931" spans="1:7" ht="15.75" customHeight="1" x14ac:dyDescent="0.2">
      <c r="A931" s="35" t="s">
        <v>1400</v>
      </c>
      <c r="B931" s="36">
        <v>657423.26</v>
      </c>
      <c r="C931" s="17">
        <v>3590</v>
      </c>
      <c r="D931" s="36">
        <v>9277.2699999999986</v>
      </c>
      <c r="E931" s="36">
        <v>584.79</v>
      </c>
      <c r="F931" s="36">
        <v>876.45000000000016</v>
      </c>
      <c r="G931" s="37">
        <f t="shared" si="3"/>
        <v>2.1999999999999999E-2</v>
      </c>
    </row>
    <row r="932" spans="1:7" ht="15.75" customHeight="1" x14ac:dyDescent="0.2">
      <c r="A932" s="35" t="s">
        <v>1401</v>
      </c>
      <c r="B932" s="36">
        <v>0</v>
      </c>
      <c r="C932" s="17">
        <v>0</v>
      </c>
      <c r="D932" s="36">
        <v>0</v>
      </c>
      <c r="E932" s="36">
        <v>0</v>
      </c>
      <c r="F932" s="36">
        <v>0</v>
      </c>
      <c r="G932" s="37">
        <f t="shared" si="3"/>
        <v>2.1999999999999999E-2</v>
      </c>
    </row>
    <row r="933" spans="1:7" ht="15.75" customHeight="1" x14ac:dyDescent="0.2">
      <c r="A933" s="35" t="s">
        <v>1402</v>
      </c>
      <c r="B933" s="36">
        <v>997493.94</v>
      </c>
      <c r="C933" s="17">
        <v>4330</v>
      </c>
      <c r="D933" s="36">
        <v>13647.369999999999</v>
      </c>
      <c r="E933" s="36">
        <v>553.02</v>
      </c>
      <c r="F933" s="36">
        <v>1323.4199999999998</v>
      </c>
      <c r="G933" s="37">
        <f t="shared" si="3"/>
        <v>2.1999999999999999E-2</v>
      </c>
    </row>
    <row r="934" spans="1:7" ht="15.75" customHeight="1" x14ac:dyDescent="0.2">
      <c r="A934" s="35" t="s">
        <v>1403</v>
      </c>
      <c r="B934" s="36">
        <v>165896.85</v>
      </c>
      <c r="C934" s="17">
        <v>957</v>
      </c>
      <c r="D934" s="36">
        <v>2516.41</v>
      </c>
      <c r="E934" s="36">
        <v>114.88999999999999</v>
      </c>
      <c r="F934" s="36">
        <v>219.39999999999998</v>
      </c>
      <c r="G934" s="37">
        <f t="shared" si="3"/>
        <v>2.1999999999999999E-2</v>
      </c>
    </row>
    <row r="935" spans="1:7" ht="15.75" customHeight="1" x14ac:dyDescent="0.2">
      <c r="A935" s="35" t="s">
        <v>1404</v>
      </c>
      <c r="B935" s="36">
        <v>2680285.7499999995</v>
      </c>
      <c r="C935" s="17">
        <v>15247</v>
      </c>
      <c r="D935" s="36">
        <v>48998.709999999985</v>
      </c>
      <c r="E935" s="36">
        <v>1831.31</v>
      </c>
      <c r="F935" s="36">
        <v>3566.6600000000003</v>
      </c>
      <c r="G935" s="37">
        <f t="shared" si="3"/>
        <v>2.1999999999999999E-2</v>
      </c>
    </row>
    <row r="936" spans="1:7" ht="15.75" customHeight="1" x14ac:dyDescent="0.2">
      <c r="A936" s="35" t="s">
        <v>1405</v>
      </c>
      <c r="B936" s="36">
        <v>317555.12</v>
      </c>
      <c r="C936" s="17">
        <v>1561</v>
      </c>
      <c r="D936" s="36">
        <v>5388.48</v>
      </c>
      <c r="E936" s="36">
        <v>209.45999999999998</v>
      </c>
      <c r="F936" s="36">
        <v>424.31</v>
      </c>
      <c r="G936" s="37">
        <f t="shared" si="3"/>
        <v>2.1999999999999999E-2</v>
      </c>
    </row>
    <row r="937" spans="1:7" ht="15.75" customHeight="1" x14ac:dyDescent="0.2">
      <c r="A937" s="35" t="s">
        <v>1406</v>
      </c>
      <c r="B937" s="36">
        <v>0</v>
      </c>
      <c r="C937" s="17">
        <v>0</v>
      </c>
      <c r="D937" s="36">
        <v>0</v>
      </c>
      <c r="E937" s="36">
        <v>0</v>
      </c>
      <c r="F937" s="36">
        <v>0</v>
      </c>
      <c r="G937" s="37">
        <f t="shared" si="3"/>
        <v>2.1999999999999999E-2</v>
      </c>
    </row>
    <row r="938" spans="1:7" ht="15.75" customHeight="1" x14ac:dyDescent="0.2">
      <c r="A938" s="35" t="s">
        <v>1407</v>
      </c>
      <c r="B938" s="36">
        <v>623405.33000000007</v>
      </c>
      <c r="C938" s="17">
        <v>715</v>
      </c>
      <c r="D938" s="36">
        <v>12900.2</v>
      </c>
      <c r="E938" s="36">
        <v>1673.37</v>
      </c>
      <c r="F938" s="36">
        <v>911.18000000000006</v>
      </c>
      <c r="G938" s="37">
        <f t="shared" si="3"/>
        <v>2.4838975951649304E-2</v>
      </c>
    </row>
    <row r="939" spans="1:7" ht="15.75" customHeight="1" x14ac:dyDescent="0.2">
      <c r="A939" s="35" t="s">
        <v>1408</v>
      </c>
      <c r="B939" s="36">
        <v>0</v>
      </c>
      <c r="C939" s="17">
        <v>0</v>
      </c>
      <c r="D939" s="36">
        <v>0</v>
      </c>
      <c r="E939" s="36">
        <v>0</v>
      </c>
      <c r="F939" s="36">
        <v>0</v>
      </c>
      <c r="G939" s="37">
        <f t="shared" si="3"/>
        <v>2.1999999999999999E-2</v>
      </c>
    </row>
    <row r="940" spans="1:7" ht="15.75" customHeight="1" x14ac:dyDescent="0.2">
      <c r="A940" s="35" t="s">
        <v>1409</v>
      </c>
      <c r="B940" s="36">
        <v>0</v>
      </c>
      <c r="C940" s="17">
        <v>0</v>
      </c>
      <c r="D940" s="36">
        <v>0</v>
      </c>
      <c r="E940" s="36">
        <v>0</v>
      </c>
      <c r="F940" s="36">
        <v>0</v>
      </c>
      <c r="G940" s="37">
        <f t="shared" si="3"/>
        <v>2.1999999999999999E-2</v>
      </c>
    </row>
    <row r="941" spans="1:7" ht="15.75" customHeight="1" x14ac:dyDescent="0.2">
      <c r="A941" s="35" t="s">
        <v>1410</v>
      </c>
      <c r="B941" s="36">
        <v>8260</v>
      </c>
      <c r="C941" s="17">
        <v>75</v>
      </c>
      <c r="D941" s="36">
        <v>91.97</v>
      </c>
      <c r="E941" s="36">
        <v>7.1</v>
      </c>
      <c r="F941" s="36">
        <v>10.86</v>
      </c>
      <c r="G941" s="37">
        <f t="shared" si="3"/>
        <v>2.1999999999999999E-2</v>
      </c>
    </row>
    <row r="942" spans="1:7" ht="15.75" customHeight="1" x14ac:dyDescent="0.2">
      <c r="A942" s="35" t="s">
        <v>1411</v>
      </c>
      <c r="B942" s="36">
        <v>28904.590000000004</v>
      </c>
      <c r="C942" s="17">
        <v>133</v>
      </c>
      <c r="D942" s="36">
        <v>268.92</v>
      </c>
      <c r="E942" s="36">
        <v>13</v>
      </c>
      <c r="F942" s="36">
        <v>38.08</v>
      </c>
      <c r="G942" s="37">
        <f t="shared" si="3"/>
        <v>2.1999999999999999E-2</v>
      </c>
    </row>
    <row r="943" spans="1:7" ht="15.75" customHeight="1" x14ac:dyDescent="0.2">
      <c r="A943" s="35" t="s">
        <v>1412</v>
      </c>
      <c r="B943" s="36">
        <v>0</v>
      </c>
      <c r="C943" s="17">
        <v>0</v>
      </c>
      <c r="D943" s="36">
        <v>0</v>
      </c>
      <c r="E943" s="36">
        <v>0</v>
      </c>
      <c r="F943" s="36">
        <v>0</v>
      </c>
      <c r="G943" s="37">
        <f t="shared" si="3"/>
        <v>2.1999999999999999E-2</v>
      </c>
    </row>
    <row r="944" spans="1:7" ht="15.75" customHeight="1" x14ac:dyDescent="0.2">
      <c r="A944" s="35" t="s">
        <v>1413</v>
      </c>
      <c r="B944" s="36">
        <v>34716.1</v>
      </c>
      <c r="C944" s="17">
        <v>318</v>
      </c>
      <c r="D944" s="36">
        <v>475.94</v>
      </c>
      <c r="E944" s="36">
        <v>41.82</v>
      </c>
      <c r="F944" s="36">
        <v>46.82</v>
      </c>
      <c r="G944" s="37">
        <f t="shared" si="3"/>
        <v>2.1999999999999999E-2</v>
      </c>
    </row>
    <row r="945" spans="1:7" ht="15.75" customHeight="1" x14ac:dyDescent="0.2">
      <c r="A945" s="35" t="s">
        <v>1414</v>
      </c>
      <c r="B945" s="36">
        <v>34365.06</v>
      </c>
      <c r="C945" s="17">
        <v>358</v>
      </c>
      <c r="D945" s="36">
        <v>532.8599999999999</v>
      </c>
      <c r="E945" s="36">
        <v>0</v>
      </c>
      <c r="F945" s="36">
        <v>46.41</v>
      </c>
      <c r="G945" s="37">
        <f t="shared" si="3"/>
        <v>2.1999999999999999E-2</v>
      </c>
    </row>
    <row r="946" spans="1:7" ht="15.75" customHeight="1" x14ac:dyDescent="0.2">
      <c r="A946" s="35" t="s">
        <v>1415</v>
      </c>
      <c r="B946" s="36">
        <v>34780.619999999995</v>
      </c>
      <c r="C946" s="17">
        <v>158</v>
      </c>
      <c r="D946" s="36">
        <v>545.49</v>
      </c>
      <c r="E946" s="36">
        <v>0</v>
      </c>
      <c r="F946" s="36">
        <v>47.83</v>
      </c>
      <c r="G946" s="37">
        <f t="shared" si="3"/>
        <v>2.1999999999999999E-2</v>
      </c>
    </row>
    <row r="947" spans="1:7" ht="15.75" customHeight="1" x14ac:dyDescent="0.2">
      <c r="A947" s="35" t="s">
        <v>1416</v>
      </c>
      <c r="B947" s="36">
        <v>13014.83</v>
      </c>
      <c r="C947" s="17">
        <v>134</v>
      </c>
      <c r="D947" s="36">
        <v>210.7</v>
      </c>
      <c r="E947" s="36">
        <v>21.58</v>
      </c>
      <c r="F947" s="36">
        <v>17.169999999999998</v>
      </c>
      <c r="G947" s="37">
        <f t="shared" si="3"/>
        <v>2.1999999999999999E-2</v>
      </c>
    </row>
    <row r="948" spans="1:7" ht="15.75" customHeight="1" x14ac:dyDescent="0.2">
      <c r="A948" s="35" t="s">
        <v>1417</v>
      </c>
      <c r="B948" s="36">
        <v>24975.46</v>
      </c>
      <c r="C948" s="17">
        <v>105</v>
      </c>
      <c r="D948" s="36">
        <v>243.99</v>
      </c>
      <c r="E948" s="36">
        <v>11.56</v>
      </c>
      <c r="F948" s="36">
        <v>33.11</v>
      </c>
      <c r="G948" s="37">
        <f t="shared" si="3"/>
        <v>2.1999999999999999E-2</v>
      </c>
    </row>
    <row r="949" spans="1:7" ht="15.75" customHeight="1" x14ac:dyDescent="0.2">
      <c r="A949" s="35" t="s">
        <v>1418</v>
      </c>
      <c r="B949" s="36">
        <v>0</v>
      </c>
      <c r="C949" s="17">
        <v>0</v>
      </c>
      <c r="D949" s="36">
        <v>0</v>
      </c>
      <c r="E949" s="36">
        <v>0</v>
      </c>
      <c r="F949" s="36">
        <v>0</v>
      </c>
      <c r="G949" s="37">
        <f t="shared" si="3"/>
        <v>2.1999999999999999E-2</v>
      </c>
    </row>
    <row r="950" spans="1:7" ht="15.75" customHeight="1" x14ac:dyDescent="0.2">
      <c r="A950" s="35" t="s">
        <v>1419</v>
      </c>
      <c r="B950" s="36">
        <v>199584.51</v>
      </c>
      <c r="C950" s="17">
        <v>1008</v>
      </c>
      <c r="D950" s="36">
        <v>3555.8900000000003</v>
      </c>
      <c r="E950" s="36">
        <v>162.30000000000001</v>
      </c>
      <c r="F950" s="36">
        <v>266.14</v>
      </c>
      <c r="G950" s="37">
        <f t="shared" si="3"/>
        <v>2.1999999999999999E-2</v>
      </c>
    </row>
    <row r="951" spans="1:7" ht="15.75" customHeight="1" x14ac:dyDescent="0.2">
      <c r="A951" s="35" t="s">
        <v>1420</v>
      </c>
      <c r="B951" s="36">
        <v>1939.8999999999999</v>
      </c>
      <c r="C951" s="17">
        <v>11</v>
      </c>
      <c r="D951" s="36">
        <v>18.439999999999998</v>
      </c>
      <c r="E951" s="36">
        <v>10.47</v>
      </c>
      <c r="F951" s="36">
        <v>2.5500000000000003</v>
      </c>
      <c r="G951" s="37">
        <f t="shared" si="3"/>
        <v>2.1999999999999999E-2</v>
      </c>
    </row>
    <row r="952" spans="1:7" ht="15.75" customHeight="1" x14ac:dyDescent="0.2">
      <c r="A952" s="35" t="s">
        <v>1421</v>
      </c>
      <c r="B952" s="36">
        <v>0</v>
      </c>
      <c r="C952" s="17">
        <v>0</v>
      </c>
      <c r="D952" s="36">
        <v>0</v>
      </c>
      <c r="E952" s="36">
        <v>0</v>
      </c>
      <c r="F952" s="36">
        <v>0</v>
      </c>
      <c r="G952" s="37">
        <f t="shared" si="3"/>
        <v>2.1999999999999999E-2</v>
      </c>
    </row>
    <row r="953" spans="1:7" ht="15.75" customHeight="1" x14ac:dyDescent="0.2">
      <c r="A953" s="35" t="s">
        <v>1422</v>
      </c>
      <c r="B953" s="36">
        <v>150574.72</v>
      </c>
      <c r="C953" s="17">
        <v>933</v>
      </c>
      <c r="D953" s="36">
        <v>2055.9900000000002</v>
      </c>
      <c r="E953" s="36">
        <v>121.44999999999999</v>
      </c>
      <c r="F953" s="36">
        <v>198.91</v>
      </c>
      <c r="G953" s="37">
        <f t="shared" si="3"/>
        <v>2.1999999999999999E-2</v>
      </c>
    </row>
    <row r="954" spans="1:7" ht="15.75" customHeight="1" x14ac:dyDescent="0.2">
      <c r="A954" s="35" t="s">
        <v>1423</v>
      </c>
      <c r="B954" s="36">
        <v>17471.330000000002</v>
      </c>
      <c r="C954" s="17">
        <v>143</v>
      </c>
      <c r="D954" s="36">
        <v>293.54999999999995</v>
      </c>
      <c r="E954" s="36">
        <v>29.54</v>
      </c>
      <c r="F954" s="36">
        <v>23.32</v>
      </c>
      <c r="G954" s="37">
        <f t="shared" si="3"/>
        <v>2.1999999999999999E-2</v>
      </c>
    </row>
    <row r="955" spans="1:7" ht="15.75" customHeight="1" x14ac:dyDescent="0.2">
      <c r="A955" s="35" t="s">
        <v>1424</v>
      </c>
      <c r="B955" s="36">
        <v>0</v>
      </c>
      <c r="C955" s="17">
        <v>0</v>
      </c>
      <c r="D955" s="36">
        <v>0</v>
      </c>
      <c r="E955" s="36">
        <v>0</v>
      </c>
      <c r="F955" s="36">
        <v>0</v>
      </c>
      <c r="G955" s="37">
        <f t="shared" si="3"/>
        <v>2.1999999999999999E-2</v>
      </c>
    </row>
    <row r="956" spans="1:7" ht="15.75" customHeight="1" x14ac:dyDescent="0.2">
      <c r="A956" s="35" t="s">
        <v>1425</v>
      </c>
      <c r="B956" s="36">
        <v>5375</v>
      </c>
      <c r="C956" s="17">
        <v>49</v>
      </c>
      <c r="D956" s="36">
        <v>67.66</v>
      </c>
      <c r="E956" s="36">
        <v>8.0299999999999994</v>
      </c>
      <c r="F956" s="36">
        <v>7.23</v>
      </c>
      <c r="G956" s="37">
        <f t="shared" si="3"/>
        <v>2.1999999999999999E-2</v>
      </c>
    </row>
    <row r="957" spans="1:7" ht="15.75" customHeight="1" x14ac:dyDescent="0.2">
      <c r="A957" s="35" t="s">
        <v>1426</v>
      </c>
      <c r="B957" s="36">
        <v>5563.85</v>
      </c>
      <c r="C957" s="17">
        <v>29</v>
      </c>
      <c r="D957" s="36">
        <v>109.09</v>
      </c>
      <c r="E957" s="36">
        <v>0</v>
      </c>
      <c r="F957" s="36">
        <v>7.8699999999999992</v>
      </c>
      <c r="G957" s="37">
        <f t="shared" si="3"/>
        <v>2.1999999999999999E-2</v>
      </c>
    </row>
    <row r="958" spans="1:7" ht="15.75" customHeight="1" x14ac:dyDescent="0.2">
      <c r="A958" s="35" t="s">
        <v>1427</v>
      </c>
      <c r="B958" s="36">
        <v>9426.58</v>
      </c>
      <c r="C958" s="17">
        <v>51</v>
      </c>
      <c r="D958" s="36">
        <v>92.820000000000007</v>
      </c>
      <c r="E958" s="36">
        <v>10.92</v>
      </c>
      <c r="F958" s="36">
        <v>12.350000000000001</v>
      </c>
      <c r="G958" s="37">
        <f t="shared" si="3"/>
        <v>2.1999999999999999E-2</v>
      </c>
    </row>
    <row r="959" spans="1:7" ht="15.75" customHeight="1" x14ac:dyDescent="0.2">
      <c r="A959" s="35" t="s">
        <v>1428</v>
      </c>
      <c r="B959" s="36">
        <v>0</v>
      </c>
      <c r="C959" s="17">
        <v>0</v>
      </c>
      <c r="D959" s="36">
        <v>0</v>
      </c>
      <c r="E959" s="36">
        <v>94.67</v>
      </c>
      <c r="F959" s="36">
        <v>0</v>
      </c>
      <c r="G959" s="37">
        <f t="shared" si="3"/>
        <v>2.1999999999999999E-2</v>
      </c>
    </row>
    <row r="960" spans="1:7" ht="15.75" customHeight="1" x14ac:dyDescent="0.2">
      <c r="A960" s="35" t="s">
        <v>1429</v>
      </c>
      <c r="B960" s="36">
        <v>0</v>
      </c>
      <c r="C960" s="17">
        <v>0</v>
      </c>
      <c r="D960" s="36">
        <v>0</v>
      </c>
      <c r="E960" s="36">
        <v>0</v>
      </c>
      <c r="F960" s="36">
        <v>0</v>
      </c>
      <c r="G960" s="37">
        <f t="shared" si="3"/>
        <v>2.1999999999999999E-2</v>
      </c>
    </row>
    <row r="961" spans="1:7" ht="15.75" customHeight="1" x14ac:dyDescent="0.2">
      <c r="A961" s="35" t="s">
        <v>1430</v>
      </c>
      <c r="B961" s="36">
        <v>7474</v>
      </c>
      <c r="C961" s="17">
        <v>54</v>
      </c>
      <c r="D961" s="36">
        <v>121.49</v>
      </c>
      <c r="E961" s="36">
        <v>5.5</v>
      </c>
      <c r="F961" s="36">
        <v>10.050000000000001</v>
      </c>
      <c r="G961" s="37">
        <f t="shared" si="3"/>
        <v>2.1999999999999999E-2</v>
      </c>
    </row>
    <row r="962" spans="1:7" ht="15.75" customHeight="1" x14ac:dyDescent="0.2">
      <c r="A962" s="35" t="s">
        <v>1431</v>
      </c>
      <c r="B962" s="36">
        <v>32528.92</v>
      </c>
      <c r="C962" s="17">
        <v>168</v>
      </c>
      <c r="D962" s="36">
        <v>472.12</v>
      </c>
      <c r="E962" s="36">
        <v>102.19</v>
      </c>
      <c r="F962" s="36">
        <v>43.97</v>
      </c>
      <c r="G962" s="37">
        <f t="shared" si="3"/>
        <v>2.1999999999999999E-2</v>
      </c>
    </row>
    <row r="963" spans="1:7" ht="15.75" customHeight="1" x14ac:dyDescent="0.2">
      <c r="A963" s="35" t="s">
        <v>1432</v>
      </c>
      <c r="B963" s="36">
        <v>0</v>
      </c>
      <c r="C963" s="17">
        <v>0</v>
      </c>
      <c r="D963" s="36">
        <v>0</v>
      </c>
      <c r="E963" s="36">
        <v>0</v>
      </c>
      <c r="F963" s="36">
        <v>0</v>
      </c>
      <c r="G963" s="37">
        <f t="shared" si="3"/>
        <v>2.1999999999999999E-2</v>
      </c>
    </row>
    <row r="964" spans="1:7" ht="15.75" customHeight="1" x14ac:dyDescent="0.2">
      <c r="A964" s="35" t="s">
        <v>1433</v>
      </c>
      <c r="B964" s="36">
        <v>0</v>
      </c>
      <c r="C964" s="17">
        <v>0</v>
      </c>
      <c r="D964" s="36">
        <v>0</v>
      </c>
      <c r="E964" s="36">
        <v>0</v>
      </c>
      <c r="F964" s="36">
        <v>0</v>
      </c>
      <c r="G964" s="37">
        <f t="shared" si="3"/>
        <v>2.1999999999999999E-2</v>
      </c>
    </row>
    <row r="965" spans="1:7" ht="15.75" customHeight="1" x14ac:dyDescent="0.2">
      <c r="A965" s="35" t="s">
        <v>1434</v>
      </c>
      <c r="B965" s="36">
        <v>0</v>
      </c>
      <c r="C965" s="17">
        <v>0</v>
      </c>
      <c r="D965" s="36">
        <v>0</v>
      </c>
      <c r="E965" s="36">
        <v>0</v>
      </c>
      <c r="F965" s="36">
        <v>0</v>
      </c>
      <c r="G965" s="37">
        <f t="shared" si="3"/>
        <v>2.1999999999999999E-2</v>
      </c>
    </row>
    <row r="966" spans="1:7" ht="15.75" customHeight="1" x14ac:dyDescent="0.2">
      <c r="A966" s="35" t="s">
        <v>1435</v>
      </c>
      <c r="B966" s="36">
        <v>0</v>
      </c>
      <c r="C966" s="17">
        <v>0</v>
      </c>
      <c r="D966" s="36">
        <v>0</v>
      </c>
      <c r="E966" s="36">
        <v>0</v>
      </c>
      <c r="F966" s="36">
        <v>0</v>
      </c>
      <c r="G966" s="37">
        <f t="shared" si="3"/>
        <v>2.1999999999999999E-2</v>
      </c>
    </row>
    <row r="967" spans="1:7" ht="15.75" customHeight="1" x14ac:dyDescent="0.2">
      <c r="A967" s="35" t="s">
        <v>1436</v>
      </c>
      <c r="B967" s="36">
        <v>0</v>
      </c>
      <c r="C967" s="17">
        <v>0</v>
      </c>
      <c r="D967" s="36">
        <v>-1.23</v>
      </c>
      <c r="E967" s="36">
        <v>0.02</v>
      </c>
      <c r="F967" s="36">
        <v>0</v>
      </c>
      <c r="G967" s="37">
        <f t="shared" si="3"/>
        <v>2.1999999999999999E-2</v>
      </c>
    </row>
    <row r="968" spans="1:7" ht="15.75" customHeight="1" x14ac:dyDescent="0.2">
      <c r="A968" s="35" t="s">
        <v>1437</v>
      </c>
      <c r="B968" s="36">
        <v>0</v>
      </c>
      <c r="C968" s="17">
        <v>0</v>
      </c>
      <c r="D968" s="36">
        <v>0</v>
      </c>
      <c r="E968" s="36">
        <v>0</v>
      </c>
      <c r="F968" s="36">
        <v>0</v>
      </c>
      <c r="G968" s="37">
        <f t="shared" si="3"/>
        <v>2.1999999999999999E-2</v>
      </c>
    </row>
    <row r="969" spans="1:7" ht="15.75" customHeight="1" x14ac:dyDescent="0.2">
      <c r="A969" s="35" t="s">
        <v>1438</v>
      </c>
      <c r="B969" s="36">
        <v>0</v>
      </c>
      <c r="C969" s="17">
        <v>0</v>
      </c>
      <c r="D969" s="36">
        <v>0</v>
      </c>
      <c r="E969" s="36">
        <v>0</v>
      </c>
      <c r="F969" s="36">
        <v>0</v>
      </c>
      <c r="G969" s="37">
        <f t="shared" si="3"/>
        <v>2.1999999999999999E-2</v>
      </c>
    </row>
    <row r="970" spans="1:7" ht="15.75" customHeight="1" x14ac:dyDescent="0.2">
      <c r="A970" s="35" t="s">
        <v>1439</v>
      </c>
      <c r="B970" s="36">
        <v>0</v>
      </c>
      <c r="C970" s="17">
        <v>0</v>
      </c>
      <c r="D970" s="36">
        <v>0</v>
      </c>
      <c r="E970" s="36">
        <v>0</v>
      </c>
      <c r="F970" s="36">
        <v>0</v>
      </c>
      <c r="G970" s="37">
        <f t="shared" si="3"/>
        <v>2.1999999999999999E-2</v>
      </c>
    </row>
    <row r="971" spans="1:7" ht="15.75" customHeight="1" x14ac:dyDescent="0.2">
      <c r="A971" s="35" t="s">
        <v>1440</v>
      </c>
      <c r="B971" s="36">
        <v>0</v>
      </c>
      <c r="C971" s="17">
        <v>0</v>
      </c>
      <c r="D971" s="36">
        <v>0</v>
      </c>
      <c r="E971" s="36">
        <v>0</v>
      </c>
      <c r="F971" s="36">
        <v>0</v>
      </c>
      <c r="G971" s="37">
        <f t="shared" si="3"/>
        <v>2.1999999999999999E-2</v>
      </c>
    </row>
    <row r="972" spans="1:7" ht="15.75" customHeight="1" x14ac:dyDescent="0.2">
      <c r="A972" s="35" t="s">
        <v>1441</v>
      </c>
      <c r="B972" s="36">
        <v>0</v>
      </c>
      <c r="C972" s="17">
        <v>0</v>
      </c>
      <c r="D972" s="36">
        <v>0</v>
      </c>
      <c r="E972" s="36">
        <v>0</v>
      </c>
      <c r="F972" s="36">
        <v>0</v>
      </c>
      <c r="G972" s="37">
        <f t="shared" si="3"/>
        <v>2.1999999999999999E-2</v>
      </c>
    </row>
    <row r="973" spans="1:7" ht="15.75" customHeight="1" x14ac:dyDescent="0.2">
      <c r="A973" s="35" t="s">
        <v>1442</v>
      </c>
      <c r="B973" s="36">
        <v>168364.38999999998</v>
      </c>
      <c r="C973" s="17">
        <v>493</v>
      </c>
      <c r="D973" s="36">
        <v>2451.3500000000004</v>
      </c>
      <c r="E973" s="36">
        <v>57.24</v>
      </c>
      <c r="F973" s="36">
        <v>231.9</v>
      </c>
      <c r="G973" s="37">
        <f t="shared" si="3"/>
        <v>2.1999999999999999E-2</v>
      </c>
    </row>
    <row r="974" spans="1:7" ht="15.75" customHeight="1" x14ac:dyDescent="0.2">
      <c r="A974" s="35" t="s">
        <v>1443</v>
      </c>
      <c r="B974" s="36">
        <v>0</v>
      </c>
      <c r="C974" s="17">
        <v>0</v>
      </c>
      <c r="D974" s="36">
        <v>0</v>
      </c>
      <c r="E974" s="36">
        <v>0</v>
      </c>
      <c r="F974" s="36">
        <v>0</v>
      </c>
      <c r="G974" s="37">
        <f t="shared" si="3"/>
        <v>2.1999999999999999E-2</v>
      </c>
    </row>
    <row r="975" spans="1:7" ht="15.75" customHeight="1" x14ac:dyDescent="0.2">
      <c r="A975" s="35" t="s">
        <v>1444</v>
      </c>
      <c r="B975" s="36">
        <v>8697.07</v>
      </c>
      <c r="C975" s="17">
        <v>6</v>
      </c>
      <c r="D975" s="36">
        <v>209.24</v>
      </c>
      <c r="E975" s="36">
        <v>18.14</v>
      </c>
      <c r="F975" s="36">
        <v>12.12</v>
      </c>
      <c r="G975" s="37">
        <f t="shared" si="3"/>
        <v>2.7538009927481327E-2</v>
      </c>
    </row>
    <row r="976" spans="1:7" ht="15.75" customHeight="1" x14ac:dyDescent="0.2">
      <c r="A976" s="35" t="s">
        <v>1445</v>
      </c>
      <c r="B976" s="36">
        <v>1119168.22</v>
      </c>
      <c r="C976" s="17">
        <v>3017</v>
      </c>
      <c r="D976" s="36">
        <v>24514.440000000002</v>
      </c>
      <c r="E976" s="36">
        <v>548.79</v>
      </c>
      <c r="F976" s="36">
        <v>1660.8699999999997</v>
      </c>
      <c r="G976" s="37">
        <f t="shared" si="3"/>
        <v>2.3878537222938659E-2</v>
      </c>
    </row>
    <row r="977" spans="1:7" ht="15.75" customHeight="1" x14ac:dyDescent="0.2">
      <c r="A977" s="35" t="s">
        <v>1446</v>
      </c>
      <c r="B977" s="36">
        <v>124649.43</v>
      </c>
      <c r="C977" s="17">
        <v>361</v>
      </c>
      <c r="D977" s="36">
        <v>2143.5699999999997</v>
      </c>
      <c r="E977" s="36">
        <v>26.630000000000003</v>
      </c>
      <c r="F977" s="36">
        <v>172.95999999999998</v>
      </c>
      <c r="G977" s="37">
        <f t="shared" si="3"/>
        <v>2.1999999999999999E-2</v>
      </c>
    </row>
    <row r="978" spans="1:7" ht="15.75" customHeight="1" x14ac:dyDescent="0.2">
      <c r="A978" s="35" t="s">
        <v>1447</v>
      </c>
      <c r="B978" s="36">
        <v>0</v>
      </c>
      <c r="C978" s="17">
        <v>0</v>
      </c>
      <c r="D978" s="36">
        <v>0</v>
      </c>
      <c r="E978" s="36">
        <v>0</v>
      </c>
      <c r="F978" s="36">
        <v>0</v>
      </c>
      <c r="G978" s="37">
        <f t="shared" si="3"/>
        <v>2.1999999999999999E-2</v>
      </c>
    </row>
    <row r="979" spans="1:7" ht="15.75" customHeight="1" x14ac:dyDescent="0.2">
      <c r="A979" s="35" t="s">
        <v>1448</v>
      </c>
      <c r="B979" s="36">
        <v>45431.71</v>
      </c>
      <c r="C979" s="17">
        <v>126</v>
      </c>
      <c r="D979" s="36">
        <v>678.95</v>
      </c>
      <c r="E979" s="36">
        <v>12.82</v>
      </c>
      <c r="F979" s="36">
        <v>60.989999999999995</v>
      </c>
      <c r="G979" s="37">
        <f t="shared" si="3"/>
        <v>2.1999999999999999E-2</v>
      </c>
    </row>
    <row r="980" spans="1:7" ht="15.75" customHeight="1" x14ac:dyDescent="0.2">
      <c r="A980" s="35" t="s">
        <v>1449</v>
      </c>
      <c r="B980" s="36">
        <v>0</v>
      </c>
      <c r="C980" s="17">
        <v>0</v>
      </c>
      <c r="D980" s="36">
        <v>0</v>
      </c>
      <c r="E980" s="36">
        <v>0</v>
      </c>
      <c r="F980" s="36">
        <v>0</v>
      </c>
      <c r="G980" s="37">
        <f t="shared" si="3"/>
        <v>2.1999999999999999E-2</v>
      </c>
    </row>
    <row r="981" spans="1:7" ht="15.75" customHeight="1" x14ac:dyDescent="0.2">
      <c r="A981" s="35" t="s">
        <v>1450</v>
      </c>
      <c r="B981" s="36">
        <v>0</v>
      </c>
      <c r="C981" s="17">
        <v>0</v>
      </c>
      <c r="D981" s="36">
        <v>0</v>
      </c>
      <c r="E981" s="36">
        <v>0</v>
      </c>
      <c r="F981" s="36">
        <v>0</v>
      </c>
      <c r="G981" s="37">
        <f t="shared" si="3"/>
        <v>2.1999999999999999E-2</v>
      </c>
    </row>
    <row r="982" spans="1:7" ht="15.75" customHeight="1" x14ac:dyDescent="0.2">
      <c r="A982" s="35" t="s">
        <v>1451</v>
      </c>
      <c r="B982" s="36">
        <v>18501.02</v>
      </c>
      <c r="C982" s="17">
        <v>52</v>
      </c>
      <c r="D982" s="36">
        <v>421.99</v>
      </c>
      <c r="E982" s="36">
        <v>22.64</v>
      </c>
      <c r="F982" s="36">
        <v>25.87</v>
      </c>
      <c r="G982" s="37">
        <f t="shared" si="3"/>
        <v>2.5431030289140816E-2</v>
      </c>
    </row>
    <row r="983" spans="1:7" ht="15.75" customHeight="1" x14ac:dyDescent="0.2">
      <c r="A983" s="35" t="s">
        <v>1452</v>
      </c>
      <c r="B983" s="36">
        <v>185764.98</v>
      </c>
      <c r="C983" s="17">
        <v>208</v>
      </c>
      <c r="D983" s="36">
        <v>4299.2199999999993</v>
      </c>
      <c r="E983" s="36">
        <v>333.91</v>
      </c>
      <c r="F983" s="36">
        <v>262.27</v>
      </c>
      <c r="G983" s="37">
        <f t="shared" si="3"/>
        <v>2.6352652690512492E-2</v>
      </c>
    </row>
    <row r="984" spans="1:7" ht="15.75" customHeight="1" x14ac:dyDescent="0.2">
      <c r="A984" s="35" t="s">
        <v>1453</v>
      </c>
      <c r="B984" s="36">
        <v>25184.09</v>
      </c>
      <c r="C984" s="17">
        <v>61</v>
      </c>
      <c r="D984" s="36">
        <v>511.43</v>
      </c>
      <c r="E984" s="36">
        <v>18.990000000000002</v>
      </c>
      <c r="F984" s="36">
        <v>35.17</v>
      </c>
      <c r="G984" s="37">
        <f t="shared" si="3"/>
        <v>2.2458226602589171E-2</v>
      </c>
    </row>
    <row r="985" spans="1:7" ht="15.75" customHeight="1" x14ac:dyDescent="0.2">
      <c r="A985" s="35" t="s">
        <v>1454</v>
      </c>
      <c r="B985" s="36">
        <v>397860.19</v>
      </c>
      <c r="C985" s="17">
        <v>3765</v>
      </c>
      <c r="D985" s="36">
        <v>7353.4400000000005</v>
      </c>
      <c r="E985" s="36">
        <v>230.81</v>
      </c>
      <c r="F985" s="36">
        <v>552.58999999999992</v>
      </c>
      <c r="G985" s="37">
        <f t="shared" si="3"/>
        <v>2.1999999999999999E-2</v>
      </c>
    </row>
    <row r="986" spans="1:7" ht="15.75" customHeight="1" x14ac:dyDescent="0.2">
      <c r="A986" s="35" t="s">
        <v>1455</v>
      </c>
      <c r="B986" s="36">
        <v>0</v>
      </c>
      <c r="C986" s="17">
        <v>0</v>
      </c>
      <c r="D986" s="36">
        <v>0</v>
      </c>
      <c r="E986" s="36">
        <v>0</v>
      </c>
      <c r="F986" s="36">
        <v>0</v>
      </c>
      <c r="G986" s="37">
        <f t="shared" si="3"/>
        <v>2.1999999999999999E-2</v>
      </c>
    </row>
    <row r="987" spans="1:7" ht="15.75" customHeight="1" x14ac:dyDescent="0.2">
      <c r="A987" s="35" t="s">
        <v>1456</v>
      </c>
      <c r="B987" s="36">
        <v>512504.26</v>
      </c>
      <c r="C987" s="17">
        <v>519</v>
      </c>
      <c r="D987" s="36">
        <v>9766.7699999999986</v>
      </c>
      <c r="E987" s="36">
        <v>444.63999999999993</v>
      </c>
      <c r="F987" s="36">
        <v>732.00999999999988</v>
      </c>
      <c r="G987" s="37">
        <f t="shared" si="3"/>
        <v>2.1999999999999999E-2</v>
      </c>
    </row>
    <row r="988" spans="1:7" ht="15.75" customHeight="1" x14ac:dyDescent="0.2">
      <c r="A988" s="35" t="s">
        <v>1457</v>
      </c>
      <c r="B988" s="36">
        <v>4779.5399999999991</v>
      </c>
      <c r="C988" s="17">
        <v>4</v>
      </c>
      <c r="D988" s="36">
        <v>104.58</v>
      </c>
      <c r="E988" s="36">
        <v>7.5499999999999989</v>
      </c>
      <c r="F988" s="36">
        <v>6.68</v>
      </c>
      <c r="G988" s="37">
        <f t="shared" si="3"/>
        <v>2.4858040731953291E-2</v>
      </c>
    </row>
    <row r="989" spans="1:7" ht="15.75" customHeight="1" x14ac:dyDescent="0.2">
      <c r="A989" s="35" t="s">
        <v>1458</v>
      </c>
      <c r="B989" s="36">
        <v>121455.11000000002</v>
      </c>
      <c r="C989" s="17">
        <v>173</v>
      </c>
      <c r="D989" s="36">
        <v>2654.2999999999997</v>
      </c>
      <c r="E989" s="36">
        <v>60.199999999999989</v>
      </c>
      <c r="F989" s="36">
        <v>167.66000000000003</v>
      </c>
      <c r="G989" s="37">
        <f t="shared" si="3"/>
        <v>2.3730248978408558E-2</v>
      </c>
    </row>
    <row r="990" spans="1:7" ht="15.75" customHeight="1" x14ac:dyDescent="0.2">
      <c r="A990" s="35" t="s">
        <v>1459</v>
      </c>
      <c r="B990" s="36">
        <v>69199.02</v>
      </c>
      <c r="C990" s="17">
        <v>811</v>
      </c>
      <c r="D990" s="36">
        <v>1062.5900000000001</v>
      </c>
      <c r="E990" s="36">
        <v>31.34</v>
      </c>
      <c r="F990" s="36">
        <v>94.01</v>
      </c>
      <c r="G990" s="37">
        <f t="shared" si="3"/>
        <v>2.1999999999999999E-2</v>
      </c>
    </row>
    <row r="991" spans="1:7" ht="15.75" customHeight="1" x14ac:dyDescent="0.2">
      <c r="A991" s="35" t="s">
        <v>1460</v>
      </c>
      <c r="B991" s="36">
        <v>0</v>
      </c>
      <c r="C991" s="17">
        <v>0</v>
      </c>
      <c r="D991" s="36">
        <v>0</v>
      </c>
      <c r="E991" s="36">
        <v>0</v>
      </c>
      <c r="F991" s="36">
        <v>0</v>
      </c>
      <c r="G991" s="37">
        <f t="shared" si="3"/>
        <v>2.1999999999999999E-2</v>
      </c>
    </row>
    <row r="992" spans="1:7" ht="15.75" customHeight="1" x14ac:dyDescent="0.2">
      <c r="A992" s="35" t="s">
        <v>1461</v>
      </c>
      <c r="B992" s="36">
        <v>1051.46</v>
      </c>
      <c r="C992" s="17">
        <v>2</v>
      </c>
      <c r="D992" s="36">
        <v>22.16</v>
      </c>
      <c r="E992" s="36">
        <v>0</v>
      </c>
      <c r="F992" s="36">
        <v>1.62</v>
      </c>
      <c r="G992" s="37">
        <f t="shared" si="3"/>
        <v>2.2616171799212523E-2</v>
      </c>
    </row>
    <row r="993" spans="1:7" ht="15.75" customHeight="1" x14ac:dyDescent="0.2">
      <c r="A993" s="35" t="s">
        <v>1462</v>
      </c>
      <c r="B993" s="36">
        <v>27660.139999999996</v>
      </c>
      <c r="C993" s="17">
        <v>976</v>
      </c>
      <c r="D993" s="36">
        <v>502.02</v>
      </c>
      <c r="E993" s="36">
        <v>32.119999999999997</v>
      </c>
      <c r="F993" s="36">
        <v>38.26</v>
      </c>
      <c r="G993" s="37">
        <f t="shared" si="3"/>
        <v>2.1999999999999999E-2</v>
      </c>
    </row>
    <row r="994" spans="1:7" ht="15.75" customHeight="1" x14ac:dyDescent="0.2">
      <c r="A994" s="35" t="s">
        <v>1463</v>
      </c>
      <c r="B994" s="36">
        <v>58494.34</v>
      </c>
      <c r="C994" s="17">
        <v>116</v>
      </c>
      <c r="D994" s="36">
        <v>1080.1500000000001</v>
      </c>
      <c r="E994" s="36">
        <v>33.42</v>
      </c>
      <c r="F994" s="36">
        <v>79.819999999999993</v>
      </c>
      <c r="G994" s="37">
        <f t="shared" si="3"/>
        <v>2.1999999999999999E-2</v>
      </c>
    </row>
    <row r="995" spans="1:7" ht="15.75" customHeight="1" x14ac:dyDescent="0.2">
      <c r="A995" s="35" t="s">
        <v>1464</v>
      </c>
      <c r="B995" s="36">
        <v>73510.97</v>
      </c>
      <c r="C995" s="17">
        <v>93</v>
      </c>
      <c r="D995" s="36">
        <v>1330.7</v>
      </c>
      <c r="E995" s="36">
        <v>4.7999999999999989</v>
      </c>
      <c r="F995" s="36">
        <v>102.78</v>
      </c>
      <c r="G995" s="37">
        <f t="shared" si="3"/>
        <v>2.1999999999999999E-2</v>
      </c>
    </row>
    <row r="996" spans="1:7" ht="15.75" customHeight="1" x14ac:dyDescent="0.2">
      <c r="A996" s="35" t="s">
        <v>1465</v>
      </c>
      <c r="B996" s="36">
        <v>128438.74999999999</v>
      </c>
      <c r="C996" s="17">
        <v>1300</v>
      </c>
      <c r="D996" s="36">
        <v>2307.84</v>
      </c>
      <c r="E996" s="36">
        <v>52.230000000000011</v>
      </c>
      <c r="F996" s="36">
        <v>179.52999999999997</v>
      </c>
      <c r="G996" s="37">
        <f t="shared" si="3"/>
        <v>2.1999999999999999E-2</v>
      </c>
    </row>
    <row r="997" spans="1:7" ht="15.75" customHeight="1" x14ac:dyDescent="0.2">
      <c r="A997" s="35" t="s">
        <v>1466</v>
      </c>
      <c r="B997" s="36">
        <v>781</v>
      </c>
      <c r="C997" s="17">
        <v>48</v>
      </c>
      <c r="D997" s="36">
        <v>20.25</v>
      </c>
      <c r="E997" s="36">
        <v>2.5100000000000002</v>
      </c>
      <c r="F997" s="36">
        <v>1.06</v>
      </c>
      <c r="G997" s="37">
        <f t="shared" si="3"/>
        <v>3.0499359795134445E-2</v>
      </c>
    </row>
    <row r="998" spans="1:7" ht="15.75" customHeight="1" x14ac:dyDescent="0.2">
      <c r="A998" s="35" t="s">
        <v>1467</v>
      </c>
      <c r="B998" s="36">
        <v>125541.11</v>
      </c>
      <c r="C998" s="17">
        <v>91</v>
      </c>
      <c r="D998" s="36">
        <v>3275.7099999999996</v>
      </c>
      <c r="E998" s="36">
        <v>0</v>
      </c>
      <c r="F998" s="36">
        <v>177.59999999999997</v>
      </c>
      <c r="G998" s="37">
        <f t="shared" si="3"/>
        <v>2.7507403750054459E-2</v>
      </c>
    </row>
    <row r="999" spans="1:7" ht="15.75" customHeight="1" x14ac:dyDescent="0.2">
      <c r="A999" s="35" t="s">
        <v>1468</v>
      </c>
      <c r="B999" s="36">
        <v>28130</v>
      </c>
      <c r="C999" s="17">
        <v>42</v>
      </c>
      <c r="D999" s="36">
        <v>685.12</v>
      </c>
      <c r="E999" s="36">
        <v>41.54</v>
      </c>
      <c r="F999" s="36">
        <v>38.93</v>
      </c>
      <c r="G999" s="37">
        <f t="shared" si="3"/>
        <v>2.7216139353003908E-2</v>
      </c>
    </row>
    <row r="1000" spans="1:7" ht="15.75" customHeight="1" x14ac:dyDescent="0.2">
      <c r="A1000" s="35" t="s">
        <v>1469</v>
      </c>
      <c r="B1000" s="36">
        <v>346687.94999999995</v>
      </c>
      <c r="C1000" s="17">
        <v>613</v>
      </c>
      <c r="D1000" s="36">
        <v>6411.98</v>
      </c>
      <c r="E1000" s="36">
        <v>233.99</v>
      </c>
      <c r="F1000" s="36">
        <v>500.77000000000004</v>
      </c>
      <c r="G1000" s="37">
        <f t="shared" si="3"/>
        <v>2.1999999999999999E-2</v>
      </c>
    </row>
    <row r="1001" spans="1:7" ht="15.75" customHeight="1" x14ac:dyDescent="0.2">
      <c r="A1001" s="35" t="s">
        <v>1470</v>
      </c>
      <c r="B1001" s="36">
        <v>0</v>
      </c>
      <c r="C1001" s="17">
        <v>0</v>
      </c>
      <c r="D1001" s="36">
        <v>0</v>
      </c>
      <c r="E1001" s="36">
        <v>0</v>
      </c>
      <c r="F1001" s="36">
        <v>0</v>
      </c>
      <c r="G1001" s="37">
        <f t="shared" si="3"/>
        <v>2.1999999999999999E-2</v>
      </c>
    </row>
    <row r="1002" spans="1:7" ht="15.75" customHeight="1" x14ac:dyDescent="0.2">
      <c r="A1002" s="35" t="s">
        <v>1471</v>
      </c>
      <c r="B1002" s="36">
        <v>31937.07</v>
      </c>
      <c r="C1002" s="17">
        <v>25</v>
      </c>
      <c r="D1002" s="36">
        <v>583.44000000000005</v>
      </c>
      <c r="E1002" s="36">
        <v>0</v>
      </c>
      <c r="F1002" s="36">
        <v>44.39</v>
      </c>
      <c r="G1002" s="37">
        <f t="shared" si="3"/>
        <v>2.1999999999999999E-2</v>
      </c>
    </row>
    <row r="1003" spans="1:7" ht="15.75" customHeight="1" x14ac:dyDescent="0.2">
      <c r="A1003" s="35" t="s">
        <v>1472</v>
      </c>
      <c r="B1003" s="36">
        <v>564786332.19000006</v>
      </c>
      <c r="C1003" s="17">
        <v>1738143</v>
      </c>
      <c r="D1003" s="36">
        <v>11288857.469999999</v>
      </c>
      <c r="E1003" s="36">
        <v>422809.75</v>
      </c>
      <c r="F1003" s="36">
        <v>768892.3</v>
      </c>
      <c r="G1003" s="37">
        <f t="shared" si="3"/>
        <v>2.2097842686110557E-2</v>
      </c>
    </row>
    <row r="1004" spans="1:7" ht="15.75" customHeight="1" x14ac:dyDescent="0.2">
      <c r="A1004" s="35" t="s">
        <v>1473</v>
      </c>
      <c r="B1004" s="36">
        <v>0</v>
      </c>
      <c r="C1004" s="17">
        <v>0</v>
      </c>
      <c r="D1004" s="36">
        <v>0</v>
      </c>
      <c r="E1004" s="36">
        <v>0</v>
      </c>
      <c r="F1004" s="36">
        <v>0</v>
      </c>
      <c r="G1004" s="37">
        <f t="shared" si="3"/>
        <v>2.1999999999999999E-2</v>
      </c>
    </row>
    <row r="1005" spans="1:7" ht="15.75" customHeight="1" x14ac:dyDescent="0.2">
      <c r="A1005" s="35" t="s">
        <v>1474</v>
      </c>
      <c r="B1005" s="36">
        <v>0</v>
      </c>
      <c r="C1005" s="17">
        <v>0</v>
      </c>
      <c r="D1005" s="36">
        <v>0</v>
      </c>
      <c r="E1005" s="36">
        <v>0</v>
      </c>
      <c r="F1005" s="36">
        <v>0</v>
      </c>
      <c r="G1005" s="37">
        <f t="shared" si="3"/>
        <v>2.1999999999999999E-2</v>
      </c>
    </row>
    <row r="1006" spans="1:7" ht="15.75" customHeight="1" x14ac:dyDescent="0.2">
      <c r="A1006" s="35" t="s">
        <v>1475</v>
      </c>
      <c r="B1006" s="36">
        <v>0.03</v>
      </c>
      <c r="C1006" s="17">
        <v>2</v>
      </c>
      <c r="D1006" s="36">
        <v>0.2</v>
      </c>
      <c r="E1006" s="36">
        <v>0</v>
      </c>
      <c r="F1006" s="36">
        <v>0</v>
      </c>
      <c r="G1006" s="37">
        <f t="shared" si="3"/>
        <v>6.666666666666667</v>
      </c>
    </row>
    <row r="1007" spans="1:7" ht="15.75" customHeight="1" x14ac:dyDescent="0.2">
      <c r="A1007" s="35" t="s">
        <v>1476</v>
      </c>
      <c r="B1007" s="36">
        <v>0</v>
      </c>
      <c r="C1007" s="17">
        <v>0</v>
      </c>
      <c r="D1007" s="36">
        <v>0</v>
      </c>
      <c r="E1007" s="36">
        <v>0</v>
      </c>
      <c r="F1007" s="36">
        <v>0</v>
      </c>
      <c r="G1007" s="37">
        <f t="shared" si="3"/>
        <v>2.1999999999999999E-2</v>
      </c>
    </row>
    <row r="1008" spans="1:7" ht="15.75" customHeight="1" x14ac:dyDescent="0.2">
      <c r="A1008" s="35" t="s">
        <v>1477</v>
      </c>
      <c r="B1008" s="36">
        <v>485995.58</v>
      </c>
      <c r="C1008" s="17">
        <v>400</v>
      </c>
      <c r="D1008" s="36">
        <v>10764.95</v>
      </c>
      <c r="E1008" s="36">
        <v>565.68000000000006</v>
      </c>
      <c r="F1008" s="36">
        <v>675.54</v>
      </c>
      <c r="G1008" s="37">
        <f t="shared" si="3"/>
        <v>2.4704278174710975E-2</v>
      </c>
    </row>
    <row r="1009" spans="1:7" ht="15.75" customHeight="1" x14ac:dyDescent="0.2">
      <c r="A1009" s="35" t="s">
        <v>1478</v>
      </c>
      <c r="B1009" s="36">
        <v>157982.23000000001</v>
      </c>
      <c r="C1009" s="17">
        <v>96</v>
      </c>
      <c r="D1009" s="36">
        <v>3836.17</v>
      </c>
      <c r="E1009" s="36">
        <v>500.75</v>
      </c>
      <c r="F1009" s="36">
        <v>227.54999999999998</v>
      </c>
      <c r="G1009" s="37">
        <f t="shared" si="3"/>
        <v>2.8892300102359613E-2</v>
      </c>
    </row>
    <row r="1010" spans="1:7" ht="15.75" customHeight="1" x14ac:dyDescent="0.2">
      <c r="A1010" s="35" t="s">
        <v>1479</v>
      </c>
      <c r="B1010" s="36">
        <v>15803.5</v>
      </c>
      <c r="C1010" s="17">
        <v>20</v>
      </c>
      <c r="D1010" s="36">
        <v>360.03</v>
      </c>
      <c r="E1010" s="36">
        <v>45.76</v>
      </c>
      <c r="F1010" s="36">
        <v>22.28</v>
      </c>
      <c r="G1010" s="37">
        <f t="shared" si="3"/>
        <v>2.708703768152624E-2</v>
      </c>
    </row>
    <row r="1011" spans="1:7" ht="15.75" customHeight="1" x14ac:dyDescent="0.2">
      <c r="A1011" s="35" t="s">
        <v>1480</v>
      </c>
      <c r="B1011" s="36">
        <v>0</v>
      </c>
      <c r="C1011" s="17">
        <v>0</v>
      </c>
      <c r="D1011" s="36">
        <v>0</v>
      </c>
      <c r="E1011" s="36">
        <v>0</v>
      </c>
      <c r="F1011" s="36">
        <v>0</v>
      </c>
      <c r="G1011" s="37">
        <f t="shared" si="3"/>
        <v>2.1999999999999999E-2</v>
      </c>
    </row>
    <row r="1012" spans="1:7" ht="15.75" customHeight="1" x14ac:dyDescent="0.2">
      <c r="A1012" s="35" t="s">
        <v>1481</v>
      </c>
      <c r="B1012" s="36">
        <v>21968007.41</v>
      </c>
      <c r="C1012" s="17">
        <v>51756</v>
      </c>
      <c r="D1012" s="36">
        <v>392750.1</v>
      </c>
      <c r="E1012" s="36">
        <v>10447.23</v>
      </c>
      <c r="F1012" s="36">
        <v>29972.659999999996</v>
      </c>
      <c r="G1012" s="37">
        <f t="shared" si="3"/>
        <v>2.1999999999999999E-2</v>
      </c>
    </row>
    <row r="1013" spans="1:7" ht="15.75" customHeight="1" x14ac:dyDescent="0.2">
      <c r="A1013" s="35" t="s">
        <v>1482</v>
      </c>
      <c r="B1013" s="36">
        <v>4207057.17</v>
      </c>
      <c r="C1013" s="17">
        <v>2430</v>
      </c>
      <c r="D1013" s="36">
        <v>95908.81</v>
      </c>
      <c r="E1013" s="36">
        <v>12213.5</v>
      </c>
      <c r="F1013" s="36">
        <v>5838.45</v>
      </c>
      <c r="G1013" s="37">
        <f t="shared" si="3"/>
        <v>2.7087998901617016E-2</v>
      </c>
    </row>
    <row r="1014" spans="1:7" ht="15.75" customHeight="1" x14ac:dyDescent="0.2">
      <c r="A1014" s="35" t="s">
        <v>1483</v>
      </c>
      <c r="B1014" s="36">
        <v>285173.99</v>
      </c>
      <c r="C1014" s="17">
        <v>92</v>
      </c>
      <c r="D1014" s="36">
        <v>7016.66</v>
      </c>
      <c r="E1014" s="36">
        <v>426.12</v>
      </c>
      <c r="F1014" s="36">
        <v>413.4</v>
      </c>
      <c r="G1014" s="37">
        <f t="shared" si="3"/>
        <v>2.7548725604323171E-2</v>
      </c>
    </row>
    <row r="1015" spans="1:7" ht="15.75" customHeight="1" x14ac:dyDescent="0.2">
      <c r="A1015" s="35" t="s">
        <v>1484</v>
      </c>
      <c r="B1015" s="36">
        <v>156533.25</v>
      </c>
      <c r="C1015" s="17">
        <v>72</v>
      </c>
      <c r="D1015" s="36">
        <v>4281.99</v>
      </c>
      <c r="E1015" s="36">
        <v>53.019999999999996</v>
      </c>
      <c r="F1015" s="36">
        <v>217.37</v>
      </c>
      <c r="G1015" s="37">
        <f t="shared" si="3"/>
        <v>2.9082511223653761E-2</v>
      </c>
    </row>
    <row r="1016" spans="1:7" ht="15.75" customHeight="1" x14ac:dyDescent="0.2">
      <c r="A1016" s="35" t="s">
        <v>1485</v>
      </c>
      <c r="B1016" s="36">
        <v>3130787.91</v>
      </c>
      <c r="C1016" s="17">
        <v>16882</v>
      </c>
      <c r="D1016" s="36">
        <v>69107.540000000008</v>
      </c>
      <c r="E1016" s="36">
        <v>2342.4499999999998</v>
      </c>
      <c r="F1016" s="36">
        <v>4295.21</v>
      </c>
      <c r="G1016" s="37">
        <f t="shared" si="3"/>
        <v>2.4193654178254448E-2</v>
      </c>
    </row>
    <row r="1017" spans="1:7" ht="15.75" customHeight="1" x14ac:dyDescent="0.2">
      <c r="A1017" s="35" t="s">
        <v>1486</v>
      </c>
      <c r="B1017" s="36">
        <v>0</v>
      </c>
      <c r="C1017" s="17">
        <v>0</v>
      </c>
      <c r="D1017" s="36">
        <v>0</v>
      </c>
      <c r="E1017" s="36">
        <v>0</v>
      </c>
      <c r="F1017" s="36">
        <v>0</v>
      </c>
      <c r="G1017" s="37">
        <f t="shared" si="3"/>
        <v>2.1999999999999999E-2</v>
      </c>
    </row>
    <row r="1018" spans="1:7" ht="15.75" customHeight="1" x14ac:dyDescent="0.2">
      <c r="A1018" s="35" t="s">
        <v>1487</v>
      </c>
      <c r="B1018" s="36">
        <v>0</v>
      </c>
      <c r="C1018" s="17">
        <v>0</v>
      </c>
      <c r="D1018" s="36">
        <v>0</v>
      </c>
      <c r="E1018" s="36">
        <v>0</v>
      </c>
      <c r="F1018" s="36">
        <v>0</v>
      </c>
      <c r="G1018" s="37">
        <f t="shared" si="3"/>
        <v>2.1999999999999999E-2</v>
      </c>
    </row>
    <row r="1019" spans="1:7" ht="15.75" customHeight="1" x14ac:dyDescent="0.2">
      <c r="A1019" s="35" t="s">
        <v>1488</v>
      </c>
      <c r="B1019" s="36">
        <v>107052648.28</v>
      </c>
      <c r="C1019" s="17">
        <v>155972</v>
      </c>
      <c r="D1019" s="36">
        <v>2223863.65</v>
      </c>
      <c r="E1019" s="36">
        <v>137778.43</v>
      </c>
      <c r="F1019" s="36">
        <v>147371.93000000002</v>
      </c>
      <c r="G1019" s="37">
        <f t="shared" si="3"/>
        <v>2.3437197026995399E-2</v>
      </c>
    </row>
    <row r="1020" spans="1:7" ht="15.75" customHeight="1" x14ac:dyDescent="0.2">
      <c r="A1020" s="35" t="s">
        <v>1489</v>
      </c>
      <c r="B1020" s="36">
        <v>10401.26</v>
      </c>
      <c r="C1020" s="17">
        <v>187</v>
      </c>
      <c r="D1020" s="36">
        <v>179.35</v>
      </c>
      <c r="E1020" s="36">
        <v>25.700000000000003</v>
      </c>
      <c r="F1020" s="36">
        <v>13.75</v>
      </c>
      <c r="G1020" s="37">
        <f t="shared" si="3"/>
        <v>2.1999999999999999E-2</v>
      </c>
    </row>
    <row r="1021" spans="1:7" ht="15.75" customHeight="1" x14ac:dyDescent="0.2">
      <c r="A1021" s="35" t="s">
        <v>1490</v>
      </c>
      <c r="B1021" s="36">
        <v>0</v>
      </c>
      <c r="C1021" s="17">
        <v>0</v>
      </c>
      <c r="D1021" s="36">
        <v>0</v>
      </c>
      <c r="E1021" s="36">
        <v>0</v>
      </c>
      <c r="F1021" s="36">
        <v>0</v>
      </c>
      <c r="G1021" s="37">
        <f t="shared" si="3"/>
        <v>2.1999999999999999E-2</v>
      </c>
    </row>
    <row r="1022" spans="1:7" ht="15.75" customHeight="1" x14ac:dyDescent="0.2">
      <c r="A1022" s="35" t="s">
        <v>1491</v>
      </c>
      <c r="B1022" s="36">
        <v>0</v>
      </c>
      <c r="C1022" s="17">
        <v>0</v>
      </c>
      <c r="D1022" s="36">
        <v>0</v>
      </c>
      <c r="E1022" s="36">
        <v>0</v>
      </c>
      <c r="F1022" s="36">
        <v>0</v>
      </c>
      <c r="G1022" s="37">
        <f t="shared" si="3"/>
        <v>2.1999999999999999E-2</v>
      </c>
    </row>
    <row r="1023" spans="1:7" ht="15.75" customHeight="1" x14ac:dyDescent="0.2">
      <c r="A1023" s="35" t="s">
        <v>1492</v>
      </c>
      <c r="B1023" s="36">
        <v>786.67</v>
      </c>
      <c r="C1023" s="17">
        <v>5</v>
      </c>
      <c r="D1023" s="36">
        <v>5.0599999999999996</v>
      </c>
      <c r="E1023" s="36">
        <v>1.03</v>
      </c>
      <c r="F1023" s="36">
        <v>1.03</v>
      </c>
      <c r="G1023" s="37">
        <f t="shared" si="3"/>
        <v>2.1999999999999999E-2</v>
      </c>
    </row>
    <row r="1024" spans="1:7" ht="15.75" customHeight="1" x14ac:dyDescent="0.2">
      <c r="A1024" s="35" t="s">
        <v>1493</v>
      </c>
      <c r="B1024" s="36">
        <v>0</v>
      </c>
      <c r="C1024" s="17">
        <v>0</v>
      </c>
      <c r="D1024" s="36">
        <v>0</v>
      </c>
      <c r="E1024" s="36">
        <v>0</v>
      </c>
      <c r="F1024" s="36">
        <v>0</v>
      </c>
      <c r="G1024" s="37">
        <f t="shared" ref="G1024:G1278" si="4">IFERROR(IF(SUM(D1024:F1024)/B1024&lt;0.022,0.022,SUM(D1024:F1024)/B1024),0.022)</f>
        <v>2.1999999999999999E-2</v>
      </c>
    </row>
    <row r="1025" spans="1:7" ht="15.75" customHeight="1" x14ac:dyDescent="0.2">
      <c r="A1025" s="35" t="s">
        <v>1494</v>
      </c>
      <c r="B1025" s="36">
        <v>332266.66000000003</v>
      </c>
      <c r="C1025" s="17">
        <v>68</v>
      </c>
      <c r="D1025" s="36">
        <v>9342.9599999999991</v>
      </c>
      <c r="E1025" s="36">
        <v>501.44000000000005</v>
      </c>
      <c r="F1025" s="36">
        <v>485.93</v>
      </c>
      <c r="G1025" s="37">
        <f t="shared" si="4"/>
        <v>3.1090480158316211E-2</v>
      </c>
    </row>
    <row r="1026" spans="1:7" ht="15.75" customHeight="1" x14ac:dyDescent="0.2">
      <c r="A1026" s="35" t="s">
        <v>1495</v>
      </c>
      <c r="B1026" s="36">
        <v>20406.670000000002</v>
      </c>
      <c r="C1026" s="17">
        <v>41</v>
      </c>
      <c r="D1026" s="36">
        <v>479.04999999999995</v>
      </c>
      <c r="E1026" s="36">
        <v>47.04</v>
      </c>
      <c r="F1026" s="36">
        <v>28.77</v>
      </c>
      <c r="G1026" s="37">
        <f t="shared" si="4"/>
        <v>2.7190129501775639E-2</v>
      </c>
    </row>
    <row r="1027" spans="1:7" ht="15.75" customHeight="1" x14ac:dyDescent="0.2">
      <c r="A1027" s="35" t="s">
        <v>1496</v>
      </c>
      <c r="B1027" s="36">
        <v>0</v>
      </c>
      <c r="C1027" s="17">
        <v>0</v>
      </c>
      <c r="D1027" s="36">
        <v>0</v>
      </c>
      <c r="E1027" s="36">
        <v>0</v>
      </c>
      <c r="F1027" s="36">
        <v>0</v>
      </c>
      <c r="G1027" s="37">
        <f t="shared" si="4"/>
        <v>2.1999999999999999E-2</v>
      </c>
    </row>
    <row r="1028" spans="1:7" ht="15.75" customHeight="1" x14ac:dyDescent="0.2">
      <c r="A1028" s="35" t="s">
        <v>1497</v>
      </c>
      <c r="B1028" s="36">
        <v>11691.330000000002</v>
      </c>
      <c r="C1028" s="17">
        <v>9</v>
      </c>
      <c r="D1028" s="36">
        <v>207.79</v>
      </c>
      <c r="E1028" s="36">
        <v>14.01</v>
      </c>
      <c r="F1028" s="36">
        <v>16.05</v>
      </c>
      <c r="G1028" s="37">
        <f t="shared" si="4"/>
        <v>2.1999999999999999E-2</v>
      </c>
    </row>
    <row r="1029" spans="1:7" ht="15.75" customHeight="1" x14ac:dyDescent="0.2">
      <c r="A1029" s="35" t="s">
        <v>1498</v>
      </c>
      <c r="B1029" s="36">
        <v>0</v>
      </c>
      <c r="C1029" s="17">
        <v>0</v>
      </c>
      <c r="D1029" s="36">
        <v>0</v>
      </c>
      <c r="E1029" s="36">
        <v>0</v>
      </c>
      <c r="F1029" s="36">
        <v>0</v>
      </c>
      <c r="G1029" s="37">
        <f t="shared" si="4"/>
        <v>2.1999999999999999E-2</v>
      </c>
    </row>
    <row r="1030" spans="1:7" ht="15.75" customHeight="1" x14ac:dyDescent="0.2">
      <c r="A1030" s="35" t="s">
        <v>1499</v>
      </c>
      <c r="B1030" s="36">
        <v>0</v>
      </c>
      <c r="C1030" s="17">
        <v>0</v>
      </c>
      <c r="D1030" s="36">
        <v>0</v>
      </c>
      <c r="E1030" s="36">
        <v>0</v>
      </c>
      <c r="F1030" s="36">
        <v>0</v>
      </c>
      <c r="G1030" s="37">
        <f t="shared" si="4"/>
        <v>2.1999999999999999E-2</v>
      </c>
    </row>
    <row r="1031" spans="1:7" ht="15.75" customHeight="1" x14ac:dyDescent="0.2">
      <c r="A1031" s="35" t="s">
        <v>1500</v>
      </c>
      <c r="B1031" s="36">
        <v>0</v>
      </c>
      <c r="C1031" s="17">
        <v>0</v>
      </c>
      <c r="D1031" s="36">
        <v>0</v>
      </c>
      <c r="E1031" s="36">
        <v>0</v>
      </c>
      <c r="F1031" s="36">
        <v>0</v>
      </c>
      <c r="G1031" s="37">
        <f t="shared" si="4"/>
        <v>2.1999999999999999E-2</v>
      </c>
    </row>
    <row r="1032" spans="1:7" ht="15.75" customHeight="1" x14ac:dyDescent="0.2">
      <c r="A1032" s="35" t="s">
        <v>1501</v>
      </c>
      <c r="B1032" s="36">
        <v>0</v>
      </c>
      <c r="C1032" s="17">
        <v>0</v>
      </c>
      <c r="D1032" s="36">
        <v>0</v>
      </c>
      <c r="E1032" s="36">
        <v>0</v>
      </c>
      <c r="F1032" s="36">
        <v>0</v>
      </c>
      <c r="G1032" s="37">
        <f t="shared" si="4"/>
        <v>2.1999999999999999E-2</v>
      </c>
    </row>
    <row r="1033" spans="1:7" ht="15.75" customHeight="1" x14ac:dyDescent="0.2">
      <c r="A1033" s="35" t="s">
        <v>1502</v>
      </c>
      <c r="B1033" s="36">
        <v>0</v>
      </c>
      <c r="C1033" s="17">
        <v>0</v>
      </c>
      <c r="D1033" s="36">
        <v>0</v>
      </c>
      <c r="E1033" s="36">
        <v>0</v>
      </c>
      <c r="F1033" s="36">
        <v>0</v>
      </c>
      <c r="G1033" s="37">
        <f t="shared" si="4"/>
        <v>2.1999999999999999E-2</v>
      </c>
    </row>
    <row r="1034" spans="1:7" ht="15.75" customHeight="1" x14ac:dyDescent="0.2">
      <c r="A1034" s="35" t="s">
        <v>1503</v>
      </c>
      <c r="B1034" s="36">
        <v>0</v>
      </c>
      <c r="C1034" s="17">
        <v>0</v>
      </c>
      <c r="D1034" s="36">
        <v>0</v>
      </c>
      <c r="E1034" s="36">
        <v>0</v>
      </c>
      <c r="F1034" s="36">
        <v>0</v>
      </c>
      <c r="G1034" s="37">
        <f t="shared" si="4"/>
        <v>2.1999999999999999E-2</v>
      </c>
    </row>
    <row r="1035" spans="1:7" ht="15.75" customHeight="1" x14ac:dyDescent="0.2">
      <c r="A1035" s="35" t="s">
        <v>1504</v>
      </c>
      <c r="B1035" s="36">
        <v>120780</v>
      </c>
      <c r="C1035" s="17">
        <v>1042</v>
      </c>
      <c r="D1035" s="36">
        <v>1832.58</v>
      </c>
      <c r="E1035" s="36">
        <v>59.91</v>
      </c>
      <c r="F1035" s="36">
        <v>171.75</v>
      </c>
      <c r="G1035" s="37">
        <f t="shared" si="4"/>
        <v>2.1999999999999999E-2</v>
      </c>
    </row>
    <row r="1036" spans="1:7" ht="15.75" customHeight="1" x14ac:dyDescent="0.2">
      <c r="A1036" s="35" t="s">
        <v>1505</v>
      </c>
      <c r="B1036" s="36">
        <v>3626583.84</v>
      </c>
      <c r="C1036" s="17">
        <v>54049</v>
      </c>
      <c r="D1036" s="36">
        <v>75189.48</v>
      </c>
      <c r="E1036" s="36">
        <v>6555.1900000000023</v>
      </c>
      <c r="F1036" s="36">
        <v>4976.0999999999995</v>
      </c>
      <c r="G1036" s="37">
        <f t="shared" si="4"/>
        <v>2.3912523141888815E-2</v>
      </c>
    </row>
    <row r="1037" spans="1:7" ht="15.75" customHeight="1" x14ac:dyDescent="0.2">
      <c r="A1037" s="35" t="s">
        <v>1506</v>
      </c>
      <c r="B1037" s="36">
        <v>22967.02</v>
      </c>
      <c r="C1037" s="17">
        <v>43</v>
      </c>
      <c r="D1037" s="36">
        <v>342.87</v>
      </c>
      <c r="E1037" s="36">
        <v>149.45999999999998</v>
      </c>
      <c r="F1037" s="36">
        <v>31.27</v>
      </c>
      <c r="G1037" s="37">
        <f t="shared" si="4"/>
        <v>2.2797907608388027E-2</v>
      </c>
    </row>
    <row r="1038" spans="1:7" ht="15.75" customHeight="1" x14ac:dyDescent="0.2">
      <c r="A1038" s="35" t="s">
        <v>1507</v>
      </c>
      <c r="B1038" s="36">
        <v>211468.28</v>
      </c>
      <c r="C1038" s="17">
        <v>18</v>
      </c>
      <c r="D1038" s="36">
        <v>5827.68</v>
      </c>
      <c r="E1038" s="36">
        <v>325.51</v>
      </c>
      <c r="F1038" s="36">
        <v>297.86</v>
      </c>
      <c r="G1038" s="37">
        <f t="shared" si="4"/>
        <v>3.0505993617577068E-2</v>
      </c>
    </row>
    <row r="1039" spans="1:7" ht="15.75" customHeight="1" x14ac:dyDescent="0.2">
      <c r="A1039" s="35" t="s">
        <v>1508</v>
      </c>
      <c r="B1039" s="36">
        <v>2287.0100000000002</v>
      </c>
      <c r="C1039" s="17">
        <v>7</v>
      </c>
      <c r="D1039" s="36">
        <v>43.83</v>
      </c>
      <c r="E1039" s="36">
        <v>2.1</v>
      </c>
      <c r="F1039" s="36">
        <v>3.3</v>
      </c>
      <c r="G1039" s="37">
        <f t="shared" si="4"/>
        <v>2.1999999999999999E-2</v>
      </c>
    </row>
    <row r="1040" spans="1:7" ht="15.75" customHeight="1" x14ac:dyDescent="0.2">
      <c r="A1040" s="35" t="s">
        <v>1509</v>
      </c>
      <c r="B1040" s="36">
        <v>0</v>
      </c>
      <c r="C1040" s="17">
        <v>0</v>
      </c>
      <c r="D1040" s="36">
        <v>0</v>
      </c>
      <c r="E1040" s="36">
        <v>0</v>
      </c>
      <c r="F1040" s="36">
        <v>0</v>
      </c>
      <c r="G1040" s="37">
        <f t="shared" si="4"/>
        <v>2.1999999999999999E-2</v>
      </c>
    </row>
    <row r="1041" spans="1:7" ht="15.75" customHeight="1" x14ac:dyDescent="0.2">
      <c r="A1041" s="35" t="s">
        <v>1510</v>
      </c>
      <c r="B1041" s="36">
        <v>34284.020000000004</v>
      </c>
      <c r="C1041" s="17">
        <v>83</v>
      </c>
      <c r="D1041" s="36">
        <v>896.15</v>
      </c>
      <c r="E1041" s="36">
        <v>65.650000000000006</v>
      </c>
      <c r="F1041" s="36">
        <v>48.77</v>
      </c>
      <c r="G1041" s="37">
        <f t="shared" si="4"/>
        <v>2.9476414959505912E-2</v>
      </c>
    </row>
    <row r="1042" spans="1:7" ht="15.75" customHeight="1" x14ac:dyDescent="0.2">
      <c r="A1042" s="35" t="s">
        <v>1511</v>
      </c>
      <c r="B1042" s="36">
        <v>738939.46</v>
      </c>
      <c r="C1042" s="17">
        <v>7096</v>
      </c>
      <c r="D1042" s="36">
        <v>7539.3200000000006</v>
      </c>
      <c r="E1042" s="36">
        <v>0</v>
      </c>
      <c r="F1042" s="36">
        <v>969.3900000000001</v>
      </c>
      <c r="G1042" s="37">
        <f t="shared" si="4"/>
        <v>2.1999999999999999E-2</v>
      </c>
    </row>
    <row r="1043" spans="1:7" ht="15.75" customHeight="1" x14ac:dyDescent="0.2">
      <c r="A1043" s="35" t="s">
        <v>1512</v>
      </c>
      <c r="B1043" s="36">
        <v>126285</v>
      </c>
      <c r="C1043" s="17">
        <v>6</v>
      </c>
      <c r="D1043" s="36">
        <v>3353.21</v>
      </c>
      <c r="E1043" s="36">
        <v>193</v>
      </c>
      <c r="F1043" s="36">
        <v>176.8</v>
      </c>
      <c r="G1043" s="37">
        <f t="shared" si="4"/>
        <v>2.948101516411292E-2</v>
      </c>
    </row>
    <row r="1044" spans="1:7" ht="15.75" customHeight="1" x14ac:dyDescent="0.2">
      <c r="A1044" s="35" t="s">
        <v>1513</v>
      </c>
      <c r="B1044" s="36">
        <v>10684.05</v>
      </c>
      <c r="C1044" s="17">
        <v>60</v>
      </c>
      <c r="D1044" s="36">
        <v>101.1</v>
      </c>
      <c r="E1044" s="36">
        <v>21.5</v>
      </c>
      <c r="F1044" s="36">
        <v>14.129999999999999</v>
      </c>
      <c r="G1044" s="37">
        <f t="shared" si="4"/>
        <v>2.1999999999999999E-2</v>
      </c>
    </row>
    <row r="1045" spans="1:7" ht="15.75" customHeight="1" x14ac:dyDescent="0.2">
      <c r="A1045" s="35" t="s">
        <v>1514</v>
      </c>
      <c r="B1045" s="36">
        <v>84034.31</v>
      </c>
      <c r="C1045" s="17">
        <v>434</v>
      </c>
      <c r="D1045" s="36">
        <v>1212.5599999999995</v>
      </c>
      <c r="E1045" s="36">
        <v>508.15000000000003</v>
      </c>
      <c r="F1045" s="36">
        <v>111.93</v>
      </c>
      <c r="G1045" s="37">
        <f t="shared" si="4"/>
        <v>2.1999999999999999E-2</v>
      </c>
    </row>
    <row r="1046" spans="1:7" ht="15.75" customHeight="1" x14ac:dyDescent="0.2">
      <c r="A1046" s="35" t="s">
        <v>1515</v>
      </c>
      <c r="B1046" s="36">
        <v>107860.38</v>
      </c>
      <c r="C1046" s="17">
        <v>418</v>
      </c>
      <c r="D1046" s="36">
        <v>2022.6499999999999</v>
      </c>
      <c r="E1046" s="36">
        <v>107.56</v>
      </c>
      <c r="F1046" s="36">
        <v>147.81</v>
      </c>
      <c r="G1046" s="37">
        <f t="shared" si="4"/>
        <v>2.1999999999999999E-2</v>
      </c>
    </row>
    <row r="1047" spans="1:7" ht="15.75" customHeight="1" x14ac:dyDescent="0.2">
      <c r="A1047" s="35" t="s">
        <v>1516</v>
      </c>
      <c r="B1047" s="36">
        <v>168952.65</v>
      </c>
      <c r="C1047" s="17">
        <v>6437</v>
      </c>
      <c r="D1047" s="36">
        <v>2360.1799999999998</v>
      </c>
      <c r="E1047" s="36">
        <v>149.16999999999999</v>
      </c>
      <c r="F1047" s="36">
        <v>222.3</v>
      </c>
      <c r="G1047" s="37">
        <f t="shared" si="4"/>
        <v>2.1999999999999999E-2</v>
      </c>
    </row>
    <row r="1048" spans="1:7" ht="15.75" customHeight="1" x14ac:dyDescent="0.2">
      <c r="A1048" s="35" t="s">
        <v>1517</v>
      </c>
      <c r="B1048" s="36">
        <v>280148.65999999997</v>
      </c>
      <c r="C1048" s="17">
        <v>5304</v>
      </c>
      <c r="D1048" s="36">
        <v>5168.13</v>
      </c>
      <c r="E1048" s="36">
        <v>1073.55</v>
      </c>
      <c r="F1048" s="36">
        <v>385.20000000000005</v>
      </c>
      <c r="G1048" s="37">
        <f t="shared" si="4"/>
        <v>2.3654869525344152E-2</v>
      </c>
    </row>
    <row r="1049" spans="1:7" ht="15.75" customHeight="1" x14ac:dyDescent="0.2">
      <c r="A1049" s="35" t="s">
        <v>1518</v>
      </c>
      <c r="B1049" s="36">
        <v>0</v>
      </c>
      <c r="C1049" s="17">
        <v>0</v>
      </c>
      <c r="D1049" s="36">
        <v>0</v>
      </c>
      <c r="E1049" s="36">
        <v>0</v>
      </c>
      <c r="F1049" s="36">
        <v>0</v>
      </c>
      <c r="G1049" s="37">
        <f t="shared" si="4"/>
        <v>2.1999999999999999E-2</v>
      </c>
    </row>
    <row r="1050" spans="1:7" ht="15.75" customHeight="1" x14ac:dyDescent="0.2">
      <c r="A1050" s="35" t="s">
        <v>1519</v>
      </c>
      <c r="B1050" s="36">
        <v>5227.25</v>
      </c>
      <c r="C1050" s="17">
        <v>90</v>
      </c>
      <c r="D1050" s="36">
        <v>68.14</v>
      </c>
      <c r="E1050" s="36">
        <v>5.87</v>
      </c>
      <c r="F1050" s="36">
        <v>7.09</v>
      </c>
      <c r="G1050" s="37">
        <f t="shared" si="4"/>
        <v>2.1999999999999999E-2</v>
      </c>
    </row>
    <row r="1051" spans="1:7" ht="15.75" customHeight="1" x14ac:dyDescent="0.2">
      <c r="A1051" s="35" t="s">
        <v>1520</v>
      </c>
      <c r="B1051" s="36">
        <v>367318.62</v>
      </c>
      <c r="C1051" s="17">
        <v>4122</v>
      </c>
      <c r="D1051" s="36">
        <v>3591.3899999999994</v>
      </c>
      <c r="E1051" s="36">
        <v>171.07999999999998</v>
      </c>
      <c r="F1051" s="36">
        <v>482.06</v>
      </c>
      <c r="G1051" s="37">
        <f t="shared" si="4"/>
        <v>2.1999999999999999E-2</v>
      </c>
    </row>
    <row r="1052" spans="1:7" ht="15.75" customHeight="1" x14ac:dyDescent="0.2">
      <c r="A1052" s="35" t="s">
        <v>1521</v>
      </c>
      <c r="B1052" s="36">
        <v>5515.8099999999995</v>
      </c>
      <c r="C1052" s="17">
        <v>49</v>
      </c>
      <c r="D1052" s="36">
        <v>86.6</v>
      </c>
      <c r="E1052" s="36">
        <v>6.29</v>
      </c>
      <c r="F1052" s="36">
        <v>7.35</v>
      </c>
      <c r="G1052" s="37">
        <f t="shared" si="4"/>
        <v>2.1999999999999999E-2</v>
      </c>
    </row>
    <row r="1053" spans="1:7" ht="15.75" customHeight="1" x14ac:dyDescent="0.2">
      <c r="A1053" s="35" t="s">
        <v>1522</v>
      </c>
      <c r="B1053" s="36">
        <v>44166</v>
      </c>
      <c r="C1053" s="17">
        <v>236</v>
      </c>
      <c r="D1053" s="36">
        <v>363.06</v>
      </c>
      <c r="E1053" s="36">
        <v>0</v>
      </c>
      <c r="F1053" s="36">
        <v>58.2</v>
      </c>
      <c r="G1053" s="37">
        <f t="shared" si="4"/>
        <v>2.1999999999999999E-2</v>
      </c>
    </row>
    <row r="1054" spans="1:7" ht="15.75" customHeight="1" x14ac:dyDescent="0.2">
      <c r="A1054" s="35" t="s">
        <v>1523</v>
      </c>
      <c r="B1054" s="36">
        <v>22828.06</v>
      </c>
      <c r="C1054" s="17">
        <v>64</v>
      </c>
      <c r="D1054" s="36">
        <v>441.92</v>
      </c>
      <c r="E1054" s="36">
        <v>29.82</v>
      </c>
      <c r="F1054" s="36">
        <v>31.58</v>
      </c>
      <c r="G1054" s="37">
        <f t="shared" si="4"/>
        <v>2.2048303710433561E-2</v>
      </c>
    </row>
    <row r="1055" spans="1:7" ht="15.75" customHeight="1" x14ac:dyDescent="0.2">
      <c r="A1055" s="35" t="s">
        <v>1524</v>
      </c>
      <c r="B1055" s="36">
        <v>347609.89</v>
      </c>
      <c r="C1055" s="17">
        <v>6600</v>
      </c>
      <c r="D1055" s="36">
        <v>4126.8999999999987</v>
      </c>
      <c r="E1055" s="36">
        <v>271.39</v>
      </c>
      <c r="F1055" s="36">
        <v>462.09</v>
      </c>
      <c r="G1055" s="37">
        <f t="shared" si="4"/>
        <v>2.1999999999999999E-2</v>
      </c>
    </row>
    <row r="1056" spans="1:7" ht="15.75" customHeight="1" x14ac:dyDescent="0.2">
      <c r="A1056" s="35" t="s">
        <v>1525</v>
      </c>
      <c r="B1056" s="36">
        <v>7775.85</v>
      </c>
      <c r="C1056" s="17">
        <v>85</v>
      </c>
      <c r="D1056" s="36">
        <v>101.6</v>
      </c>
      <c r="E1056" s="36">
        <v>6.32</v>
      </c>
      <c r="F1056" s="36">
        <v>10.350000000000001</v>
      </c>
      <c r="G1056" s="37">
        <f t="shared" si="4"/>
        <v>2.1999999999999999E-2</v>
      </c>
    </row>
    <row r="1057" spans="1:7" ht="15.75" customHeight="1" x14ac:dyDescent="0.2">
      <c r="A1057" s="35" t="s">
        <v>1526</v>
      </c>
      <c r="B1057" s="36">
        <v>13042.09</v>
      </c>
      <c r="C1057" s="17">
        <v>43</v>
      </c>
      <c r="D1057" s="36">
        <v>135.30000000000001</v>
      </c>
      <c r="E1057" s="36">
        <v>5.13</v>
      </c>
      <c r="F1057" s="36">
        <v>17.5</v>
      </c>
      <c r="G1057" s="37">
        <f t="shared" si="4"/>
        <v>2.1999999999999999E-2</v>
      </c>
    </row>
    <row r="1058" spans="1:7" ht="15.75" customHeight="1" x14ac:dyDescent="0.2">
      <c r="A1058" s="35" t="s">
        <v>1527</v>
      </c>
      <c r="B1058" s="36">
        <v>54921.049999999996</v>
      </c>
      <c r="C1058" s="17">
        <v>619</v>
      </c>
      <c r="D1058" s="36">
        <v>412.34000000000003</v>
      </c>
      <c r="E1058" s="36">
        <v>35.480000000000004</v>
      </c>
      <c r="F1058" s="36">
        <v>72.28</v>
      </c>
      <c r="G1058" s="37">
        <f t="shared" si="4"/>
        <v>2.1999999999999999E-2</v>
      </c>
    </row>
    <row r="1059" spans="1:7" ht="15.75" customHeight="1" x14ac:dyDescent="0.2">
      <c r="A1059" s="35" t="s">
        <v>1528</v>
      </c>
      <c r="B1059" s="36">
        <v>25000</v>
      </c>
      <c r="C1059" s="17">
        <v>5</v>
      </c>
      <c r="D1059" s="36">
        <v>490.29999999999995</v>
      </c>
      <c r="E1059" s="36">
        <v>6.1</v>
      </c>
      <c r="F1059" s="36">
        <v>36.630000000000003</v>
      </c>
      <c r="G1059" s="37">
        <f t="shared" si="4"/>
        <v>2.1999999999999999E-2</v>
      </c>
    </row>
    <row r="1060" spans="1:7" ht="15.75" customHeight="1" x14ac:dyDescent="0.2">
      <c r="A1060" s="35" t="s">
        <v>1529</v>
      </c>
      <c r="B1060" s="36">
        <v>82208.31</v>
      </c>
      <c r="C1060" s="17">
        <v>625</v>
      </c>
      <c r="D1060" s="36">
        <v>735.58999999999992</v>
      </c>
      <c r="E1060" s="36">
        <v>28.85</v>
      </c>
      <c r="F1060" s="36">
        <v>108.84</v>
      </c>
      <c r="G1060" s="37">
        <f t="shared" si="4"/>
        <v>2.1999999999999999E-2</v>
      </c>
    </row>
    <row r="1061" spans="1:7" ht="15.75" customHeight="1" x14ac:dyDescent="0.2">
      <c r="A1061" s="35" t="s">
        <v>1530</v>
      </c>
      <c r="B1061" s="36">
        <v>75140.87</v>
      </c>
      <c r="C1061" s="17">
        <v>1044</v>
      </c>
      <c r="D1061" s="36">
        <v>643.66</v>
      </c>
      <c r="E1061" s="36">
        <v>48.19</v>
      </c>
      <c r="F1061" s="36">
        <v>99.34</v>
      </c>
      <c r="G1061" s="37">
        <f t="shared" si="4"/>
        <v>2.1999999999999999E-2</v>
      </c>
    </row>
    <row r="1062" spans="1:7" ht="15.75" customHeight="1" x14ac:dyDescent="0.2">
      <c r="A1062" s="35" t="s">
        <v>1531</v>
      </c>
      <c r="B1062" s="36">
        <v>0</v>
      </c>
      <c r="C1062" s="17">
        <v>0</v>
      </c>
      <c r="D1062" s="36">
        <v>0</v>
      </c>
      <c r="E1062" s="36">
        <v>0</v>
      </c>
      <c r="F1062" s="36">
        <v>0</v>
      </c>
      <c r="G1062" s="37">
        <f t="shared" si="4"/>
        <v>2.1999999999999999E-2</v>
      </c>
    </row>
    <row r="1063" spans="1:7" ht="15.75" customHeight="1" x14ac:dyDescent="0.2">
      <c r="A1063" s="35" t="s">
        <v>1532</v>
      </c>
      <c r="B1063" s="36">
        <v>96362.89</v>
      </c>
      <c r="C1063" s="17">
        <v>695</v>
      </c>
      <c r="D1063" s="36">
        <v>1000.1899999999998</v>
      </c>
      <c r="E1063" s="36">
        <v>35.380000000000003</v>
      </c>
      <c r="F1063" s="36">
        <v>127.41</v>
      </c>
      <c r="G1063" s="37">
        <f t="shared" si="4"/>
        <v>2.1999999999999999E-2</v>
      </c>
    </row>
    <row r="1064" spans="1:7" ht="15.75" customHeight="1" x14ac:dyDescent="0.2">
      <c r="A1064" s="35" t="s">
        <v>1533</v>
      </c>
      <c r="B1064" s="36">
        <v>66421.179999999993</v>
      </c>
      <c r="C1064" s="17">
        <v>923</v>
      </c>
      <c r="D1064" s="36">
        <v>545.56999999999994</v>
      </c>
      <c r="E1064" s="36">
        <v>43.11</v>
      </c>
      <c r="F1064" s="36">
        <v>87.25</v>
      </c>
      <c r="G1064" s="37">
        <f t="shared" si="4"/>
        <v>2.1999999999999999E-2</v>
      </c>
    </row>
    <row r="1065" spans="1:7" ht="15.75" customHeight="1" x14ac:dyDescent="0.2">
      <c r="A1065" s="35" t="s">
        <v>1534</v>
      </c>
      <c r="B1065" s="36">
        <v>0</v>
      </c>
      <c r="C1065" s="17">
        <v>0</v>
      </c>
      <c r="D1065" s="36">
        <v>0</v>
      </c>
      <c r="E1065" s="36">
        <v>0</v>
      </c>
      <c r="F1065" s="36">
        <v>0</v>
      </c>
      <c r="G1065" s="37">
        <f t="shared" si="4"/>
        <v>2.1999999999999999E-2</v>
      </c>
    </row>
    <row r="1066" spans="1:7" ht="15.75" customHeight="1" x14ac:dyDescent="0.2">
      <c r="A1066" s="35" t="s">
        <v>1535</v>
      </c>
      <c r="B1066" s="36">
        <v>30499.81</v>
      </c>
      <c r="C1066" s="17">
        <v>14</v>
      </c>
      <c r="D1066" s="36">
        <v>946.36999999999989</v>
      </c>
      <c r="E1066" s="36">
        <v>0</v>
      </c>
      <c r="F1066" s="36">
        <v>43.51</v>
      </c>
      <c r="G1066" s="37">
        <f t="shared" si="4"/>
        <v>3.2455284147671737E-2</v>
      </c>
    </row>
    <row r="1067" spans="1:7" ht="15.75" customHeight="1" x14ac:dyDescent="0.2">
      <c r="A1067" s="35" t="s">
        <v>1536</v>
      </c>
      <c r="B1067" s="36">
        <v>117454.91000000002</v>
      </c>
      <c r="C1067" s="17">
        <v>888</v>
      </c>
      <c r="D1067" s="36">
        <v>1328.64</v>
      </c>
      <c r="E1067" s="36">
        <v>79.249999999999986</v>
      </c>
      <c r="F1067" s="36">
        <v>154.80000000000001</v>
      </c>
      <c r="G1067" s="37">
        <f t="shared" si="4"/>
        <v>2.1999999999999999E-2</v>
      </c>
    </row>
    <row r="1068" spans="1:7" ht="15.75" customHeight="1" x14ac:dyDescent="0.2">
      <c r="A1068" s="35" t="s">
        <v>1537</v>
      </c>
      <c r="B1068" s="36">
        <v>46898.03</v>
      </c>
      <c r="C1068" s="17">
        <v>213</v>
      </c>
      <c r="D1068" s="36">
        <v>317.46999999999997</v>
      </c>
      <c r="E1068" s="36">
        <v>8.99</v>
      </c>
      <c r="F1068" s="36">
        <v>61.89</v>
      </c>
      <c r="G1068" s="37">
        <f t="shared" si="4"/>
        <v>2.1999999999999999E-2</v>
      </c>
    </row>
    <row r="1069" spans="1:7" ht="15.75" customHeight="1" x14ac:dyDescent="0.2">
      <c r="A1069" s="35" t="s">
        <v>1538</v>
      </c>
      <c r="B1069" s="36">
        <v>29980.880000000001</v>
      </c>
      <c r="C1069" s="17">
        <v>259</v>
      </c>
      <c r="D1069" s="36">
        <v>544.33000000000004</v>
      </c>
      <c r="E1069" s="36">
        <v>27.61</v>
      </c>
      <c r="F1069" s="36">
        <v>41.66</v>
      </c>
      <c r="G1069" s="37">
        <f t="shared" si="4"/>
        <v>2.1999999999999999E-2</v>
      </c>
    </row>
    <row r="1070" spans="1:7" ht="15.75" customHeight="1" x14ac:dyDescent="0.2">
      <c r="A1070" s="35" t="s">
        <v>1539</v>
      </c>
      <c r="B1070" s="36">
        <v>2339629.1399999997</v>
      </c>
      <c r="C1070" s="17">
        <v>14473</v>
      </c>
      <c r="D1070" s="36">
        <v>31556.849999999991</v>
      </c>
      <c r="E1070" s="36">
        <v>2690.7200000000007</v>
      </c>
      <c r="F1070" s="36">
        <v>3117.28</v>
      </c>
      <c r="G1070" s="37">
        <f t="shared" si="4"/>
        <v>2.1999999999999999E-2</v>
      </c>
    </row>
    <row r="1071" spans="1:7" ht="15.75" customHeight="1" x14ac:dyDescent="0.2">
      <c r="A1071" s="35" t="s">
        <v>1540</v>
      </c>
      <c r="B1071" s="36">
        <v>131878.79</v>
      </c>
      <c r="C1071" s="17">
        <v>2605</v>
      </c>
      <c r="D1071" s="36">
        <v>1497.0300000000002</v>
      </c>
      <c r="E1071" s="36">
        <v>116.79</v>
      </c>
      <c r="F1071" s="36">
        <v>174.51000000000002</v>
      </c>
      <c r="G1071" s="37">
        <f t="shared" si="4"/>
        <v>2.1999999999999999E-2</v>
      </c>
    </row>
    <row r="1072" spans="1:7" ht="15.75" customHeight="1" x14ac:dyDescent="0.2">
      <c r="A1072" s="35" t="s">
        <v>1541</v>
      </c>
      <c r="B1072" s="36">
        <v>558.03</v>
      </c>
      <c r="C1072" s="17">
        <v>3</v>
      </c>
      <c r="D1072" s="36">
        <v>15.93</v>
      </c>
      <c r="E1072" s="36">
        <v>0.06</v>
      </c>
      <c r="F1072" s="36">
        <v>0.78</v>
      </c>
      <c r="G1072" s="37">
        <f t="shared" si="4"/>
        <v>3.0052147733992798E-2</v>
      </c>
    </row>
    <row r="1073" spans="1:7" ht="15.75" customHeight="1" x14ac:dyDescent="0.2">
      <c r="A1073" s="35" t="s">
        <v>1542</v>
      </c>
      <c r="B1073" s="36">
        <v>20416.96</v>
      </c>
      <c r="C1073" s="17">
        <v>8</v>
      </c>
      <c r="D1073" s="36">
        <v>468.64</v>
      </c>
      <c r="E1073" s="36">
        <v>61.06</v>
      </c>
      <c r="F1073" s="36">
        <v>33.65</v>
      </c>
      <c r="G1073" s="37">
        <f t="shared" si="4"/>
        <v>2.7592256633700612E-2</v>
      </c>
    </row>
    <row r="1074" spans="1:7" ht="15.75" customHeight="1" x14ac:dyDescent="0.2">
      <c r="A1074" s="35" t="s">
        <v>1543</v>
      </c>
      <c r="B1074" s="36">
        <v>25714.61</v>
      </c>
      <c r="C1074" s="17">
        <v>106</v>
      </c>
      <c r="D1074" s="36">
        <v>518.89</v>
      </c>
      <c r="E1074" s="36">
        <v>35.72</v>
      </c>
      <c r="F1074" s="36">
        <v>34.700000000000003</v>
      </c>
      <c r="G1074" s="37">
        <f t="shared" si="4"/>
        <v>2.2917322098215762E-2</v>
      </c>
    </row>
    <row r="1075" spans="1:7" ht="15.75" customHeight="1" x14ac:dyDescent="0.2">
      <c r="A1075" s="35" t="s">
        <v>1544</v>
      </c>
      <c r="B1075" s="36">
        <v>5690</v>
      </c>
      <c r="C1075" s="17">
        <v>33</v>
      </c>
      <c r="D1075" s="36">
        <v>42.949999999999996</v>
      </c>
      <c r="E1075" s="36">
        <v>4.3100000000000005</v>
      </c>
      <c r="F1075" s="36">
        <v>7.46</v>
      </c>
      <c r="G1075" s="37">
        <f t="shared" si="4"/>
        <v>2.1999999999999999E-2</v>
      </c>
    </row>
    <row r="1076" spans="1:7" ht="15.75" customHeight="1" x14ac:dyDescent="0.2">
      <c r="A1076" s="35" t="s">
        <v>1545</v>
      </c>
      <c r="B1076" s="36">
        <v>25625.89</v>
      </c>
      <c r="C1076" s="17">
        <v>137</v>
      </c>
      <c r="D1076" s="36">
        <v>583.44000000000005</v>
      </c>
      <c r="E1076" s="36">
        <v>37.090000000000003</v>
      </c>
      <c r="F1076" s="36">
        <v>35.049999999999997</v>
      </c>
      <c r="G1076" s="37">
        <f t="shared" si="4"/>
        <v>2.558272122451162E-2</v>
      </c>
    </row>
    <row r="1077" spans="1:7" ht="15.75" customHeight="1" x14ac:dyDescent="0.2">
      <c r="A1077" s="35" t="s">
        <v>1546</v>
      </c>
      <c r="B1077" s="36">
        <v>0</v>
      </c>
      <c r="C1077" s="17">
        <v>0</v>
      </c>
      <c r="D1077" s="36">
        <v>0</v>
      </c>
      <c r="E1077" s="36">
        <v>0</v>
      </c>
      <c r="F1077" s="36">
        <v>0</v>
      </c>
      <c r="G1077" s="37">
        <f t="shared" si="4"/>
        <v>2.1999999999999999E-2</v>
      </c>
    </row>
    <row r="1078" spans="1:7" ht="15.75" customHeight="1" x14ac:dyDescent="0.2">
      <c r="A1078" s="35" t="s">
        <v>1547</v>
      </c>
      <c r="B1078" s="36">
        <v>14961139.699999999</v>
      </c>
      <c r="C1078" s="17">
        <v>107670</v>
      </c>
      <c r="D1078" s="36">
        <v>238837.02000000002</v>
      </c>
      <c r="E1078" s="36">
        <v>8824.15</v>
      </c>
      <c r="F1078" s="36">
        <v>19822.259999999995</v>
      </c>
      <c r="G1078" s="37">
        <f t="shared" si="4"/>
        <v>2.1999999999999999E-2</v>
      </c>
    </row>
    <row r="1079" spans="1:7" ht="15.75" customHeight="1" x14ac:dyDescent="0.2">
      <c r="A1079" s="35" t="s">
        <v>1548</v>
      </c>
      <c r="B1079" s="36">
        <v>559561.03</v>
      </c>
      <c r="C1079" s="17">
        <v>4017</v>
      </c>
      <c r="D1079" s="36">
        <v>7206.2699999999995</v>
      </c>
      <c r="E1079" s="36">
        <v>292.21999999999997</v>
      </c>
      <c r="F1079" s="36">
        <v>735.52</v>
      </c>
      <c r="G1079" s="37">
        <f t="shared" si="4"/>
        <v>2.1999999999999999E-2</v>
      </c>
    </row>
    <row r="1080" spans="1:7" ht="15.75" customHeight="1" x14ac:dyDescent="0.2">
      <c r="A1080" s="35" t="s">
        <v>1549</v>
      </c>
      <c r="B1080" s="36">
        <v>20760.88</v>
      </c>
      <c r="C1080" s="17">
        <v>58</v>
      </c>
      <c r="D1080" s="36">
        <v>571.68000000000006</v>
      </c>
      <c r="E1080" s="36">
        <v>11.530000000000001</v>
      </c>
      <c r="F1080" s="36">
        <v>29.02</v>
      </c>
      <c r="G1080" s="37">
        <f t="shared" si="4"/>
        <v>2.9489597743448254E-2</v>
      </c>
    </row>
    <row r="1081" spans="1:7" ht="15.75" customHeight="1" x14ac:dyDescent="0.2">
      <c r="A1081" s="35" t="s">
        <v>1550</v>
      </c>
      <c r="B1081" s="36">
        <v>4687.42</v>
      </c>
      <c r="C1081" s="17">
        <v>16</v>
      </c>
      <c r="D1081" s="36">
        <v>102.42000000000002</v>
      </c>
      <c r="E1081" s="36">
        <v>8.01</v>
      </c>
      <c r="F1081" s="36">
        <v>7</v>
      </c>
      <c r="G1081" s="37">
        <f t="shared" si="4"/>
        <v>2.5052160890212529E-2</v>
      </c>
    </row>
    <row r="1082" spans="1:7" ht="15.75" customHeight="1" x14ac:dyDescent="0.2">
      <c r="A1082" s="35" t="s">
        <v>1551</v>
      </c>
      <c r="B1082" s="36">
        <v>9320.75</v>
      </c>
      <c r="C1082" s="17">
        <v>140</v>
      </c>
      <c r="D1082" s="36">
        <v>206.81</v>
      </c>
      <c r="E1082" s="36">
        <v>27.1</v>
      </c>
      <c r="F1082" s="36">
        <v>12.659999999999998</v>
      </c>
      <c r="G1082" s="37">
        <f t="shared" si="4"/>
        <v>2.6453879784352118E-2</v>
      </c>
    </row>
    <row r="1083" spans="1:7" ht="15.75" customHeight="1" x14ac:dyDescent="0.2">
      <c r="A1083" s="35" t="s">
        <v>1552</v>
      </c>
      <c r="B1083" s="36">
        <v>258112.87</v>
      </c>
      <c r="C1083" s="17">
        <v>2014</v>
      </c>
      <c r="D1083" s="36">
        <v>5448.57</v>
      </c>
      <c r="E1083" s="36">
        <v>885.2299999999999</v>
      </c>
      <c r="F1083" s="36">
        <v>359.88</v>
      </c>
      <c r="G1083" s="37">
        <f t="shared" si="4"/>
        <v>2.5933150873104466E-2</v>
      </c>
    </row>
    <row r="1084" spans="1:7" ht="15.75" customHeight="1" x14ac:dyDescent="0.2">
      <c r="A1084" s="35" t="s">
        <v>1553</v>
      </c>
      <c r="B1084" s="36">
        <v>0</v>
      </c>
      <c r="C1084" s="17">
        <v>0</v>
      </c>
      <c r="D1084" s="36">
        <v>0</v>
      </c>
      <c r="E1084" s="36">
        <v>0</v>
      </c>
      <c r="F1084" s="36">
        <v>0</v>
      </c>
      <c r="G1084" s="37">
        <f t="shared" si="4"/>
        <v>2.1999999999999999E-2</v>
      </c>
    </row>
    <row r="1085" spans="1:7" ht="15.75" customHeight="1" x14ac:dyDescent="0.2">
      <c r="A1085" s="35" t="s">
        <v>1554</v>
      </c>
      <c r="B1085" s="36">
        <v>4113</v>
      </c>
      <c r="C1085" s="17">
        <v>2</v>
      </c>
      <c r="D1085" s="36">
        <v>115.36</v>
      </c>
      <c r="E1085" s="36">
        <v>14.04</v>
      </c>
      <c r="F1085" s="36">
        <v>5.76</v>
      </c>
      <c r="G1085" s="37">
        <f t="shared" si="4"/>
        <v>3.2861658157062969E-2</v>
      </c>
    </row>
    <row r="1086" spans="1:7" ht="15.75" customHeight="1" x14ac:dyDescent="0.2">
      <c r="A1086" s="35" t="s">
        <v>1555</v>
      </c>
      <c r="B1086" s="36">
        <v>0</v>
      </c>
      <c r="C1086" s="17">
        <v>0</v>
      </c>
      <c r="D1086" s="36">
        <v>0</v>
      </c>
      <c r="E1086" s="36">
        <v>0</v>
      </c>
      <c r="F1086" s="36">
        <v>0</v>
      </c>
      <c r="G1086" s="37">
        <f t="shared" si="4"/>
        <v>2.1999999999999999E-2</v>
      </c>
    </row>
    <row r="1087" spans="1:7" ht="15.75" customHeight="1" x14ac:dyDescent="0.2">
      <c r="A1087" s="35" t="s">
        <v>1556</v>
      </c>
      <c r="B1087" s="36">
        <v>8600.9</v>
      </c>
      <c r="C1087" s="17">
        <v>312</v>
      </c>
      <c r="D1087" s="36">
        <v>174.01999999999998</v>
      </c>
      <c r="E1087" s="36">
        <v>75.62</v>
      </c>
      <c r="F1087" s="36">
        <v>11.969999999999999</v>
      </c>
      <c r="G1087" s="37">
        <f t="shared" si="4"/>
        <v>3.0416584310944208E-2</v>
      </c>
    </row>
    <row r="1088" spans="1:7" ht="15.75" customHeight="1" x14ac:dyDescent="0.2">
      <c r="A1088" s="35" t="s">
        <v>1557</v>
      </c>
      <c r="B1088" s="36">
        <v>308584.63999999996</v>
      </c>
      <c r="C1088" s="17">
        <v>837</v>
      </c>
      <c r="D1088" s="36">
        <v>7022.4800000000005</v>
      </c>
      <c r="E1088" s="36">
        <v>878.95000000000016</v>
      </c>
      <c r="F1088" s="36">
        <v>455.64000000000004</v>
      </c>
      <c r="G1088" s="37">
        <f t="shared" si="4"/>
        <v>2.7081937714074172E-2</v>
      </c>
    </row>
    <row r="1089" spans="1:7" ht="15.75" customHeight="1" x14ac:dyDescent="0.2">
      <c r="A1089" s="35" t="s">
        <v>1558</v>
      </c>
      <c r="B1089" s="36">
        <v>1890053.7</v>
      </c>
      <c r="C1089" s="17">
        <v>7837</v>
      </c>
      <c r="D1089" s="36">
        <v>42879.54</v>
      </c>
      <c r="E1089" s="36">
        <v>7395.9600000000019</v>
      </c>
      <c r="F1089" s="36">
        <v>2709.76</v>
      </c>
      <c r="G1089" s="37">
        <f t="shared" si="4"/>
        <v>2.8033732586539739E-2</v>
      </c>
    </row>
    <row r="1090" spans="1:7" ht="15.75" customHeight="1" x14ac:dyDescent="0.2">
      <c r="A1090" s="35" t="s">
        <v>1559</v>
      </c>
      <c r="B1090" s="36">
        <v>90215.239999999991</v>
      </c>
      <c r="C1090" s="17">
        <v>1234</v>
      </c>
      <c r="D1090" s="36">
        <v>1467.51</v>
      </c>
      <c r="E1090" s="36">
        <v>80.009999999999991</v>
      </c>
      <c r="F1090" s="36">
        <v>121.19</v>
      </c>
      <c r="G1090" s="37">
        <f t="shared" si="4"/>
        <v>2.1999999999999999E-2</v>
      </c>
    </row>
    <row r="1091" spans="1:7" ht="15.75" customHeight="1" x14ac:dyDescent="0.2">
      <c r="A1091" s="35" t="s">
        <v>1560</v>
      </c>
      <c r="B1091" s="36">
        <v>32131.98</v>
      </c>
      <c r="C1091" s="17">
        <v>318</v>
      </c>
      <c r="D1091" s="36">
        <v>648.54999999999995</v>
      </c>
      <c r="E1091" s="36">
        <v>222.5</v>
      </c>
      <c r="F1091" s="36">
        <v>45.8</v>
      </c>
      <c r="G1091" s="37">
        <f t="shared" si="4"/>
        <v>2.8533878086566714E-2</v>
      </c>
    </row>
    <row r="1092" spans="1:7" ht="15.75" customHeight="1" x14ac:dyDescent="0.2">
      <c r="A1092" s="35" t="s">
        <v>1561</v>
      </c>
      <c r="B1092" s="36">
        <v>4518.1900000000005</v>
      </c>
      <c r="C1092" s="17">
        <v>185</v>
      </c>
      <c r="D1092" s="36">
        <v>98.799999999999983</v>
      </c>
      <c r="E1092" s="36">
        <v>30.979999999999997</v>
      </c>
      <c r="F1092" s="36">
        <v>6.3500000000000005</v>
      </c>
      <c r="G1092" s="37">
        <f t="shared" si="4"/>
        <v>3.0129321697405367E-2</v>
      </c>
    </row>
    <row r="1093" spans="1:7" ht="15.75" customHeight="1" x14ac:dyDescent="0.2">
      <c r="A1093" s="35" t="s">
        <v>1562</v>
      </c>
      <c r="B1093" s="36">
        <v>239469.83000000002</v>
      </c>
      <c r="C1093" s="17">
        <v>301</v>
      </c>
      <c r="D1093" s="36">
        <v>6343.55</v>
      </c>
      <c r="E1093" s="36">
        <v>195.49</v>
      </c>
      <c r="F1093" s="36">
        <v>333.32999999999993</v>
      </c>
      <c r="G1093" s="37">
        <f t="shared" si="4"/>
        <v>2.8698270675683861E-2</v>
      </c>
    </row>
    <row r="1094" spans="1:7" ht="15.75" customHeight="1" x14ac:dyDescent="0.2">
      <c r="A1094" s="35" t="s">
        <v>1563</v>
      </c>
      <c r="B1094" s="36">
        <v>3639</v>
      </c>
      <c r="C1094" s="17">
        <v>27</v>
      </c>
      <c r="D1094" s="36">
        <v>52.73</v>
      </c>
      <c r="E1094" s="36">
        <v>11.190000000000001</v>
      </c>
      <c r="F1094" s="36">
        <v>4.93</v>
      </c>
      <c r="G1094" s="37">
        <f t="shared" si="4"/>
        <v>2.1999999999999999E-2</v>
      </c>
    </row>
    <row r="1095" spans="1:7" ht="15.75" customHeight="1" x14ac:dyDescent="0.2">
      <c r="A1095" s="35" t="s">
        <v>1564</v>
      </c>
      <c r="B1095" s="36">
        <v>215761.99</v>
      </c>
      <c r="C1095" s="17">
        <v>8820</v>
      </c>
      <c r="D1095" s="36">
        <v>3644.9300000000003</v>
      </c>
      <c r="E1095" s="36">
        <v>995.46</v>
      </c>
      <c r="F1095" s="36">
        <v>286.36</v>
      </c>
      <c r="G1095" s="37">
        <f t="shared" si="4"/>
        <v>2.2834188728051683E-2</v>
      </c>
    </row>
    <row r="1096" spans="1:7" ht="15.75" customHeight="1" x14ac:dyDescent="0.2">
      <c r="A1096" s="35" t="s">
        <v>1565</v>
      </c>
      <c r="B1096" s="36">
        <v>1391.02</v>
      </c>
      <c r="C1096" s="17">
        <v>51</v>
      </c>
      <c r="D1096" s="36">
        <v>28.099999999999998</v>
      </c>
      <c r="E1096" s="36">
        <v>5.75</v>
      </c>
      <c r="F1096" s="36">
        <v>1.8599999999999999</v>
      </c>
      <c r="G1096" s="37">
        <f t="shared" si="4"/>
        <v>2.567180917600034E-2</v>
      </c>
    </row>
    <row r="1097" spans="1:7" ht="15.75" customHeight="1" x14ac:dyDescent="0.2">
      <c r="A1097" s="35" t="s">
        <v>1566</v>
      </c>
      <c r="B1097" s="36">
        <v>199.78</v>
      </c>
      <c r="C1097" s="17">
        <v>6</v>
      </c>
      <c r="D1097" s="36">
        <v>4.18</v>
      </c>
      <c r="E1097" s="36">
        <v>0.22</v>
      </c>
      <c r="F1097" s="36">
        <v>0.28000000000000003</v>
      </c>
      <c r="G1097" s="37">
        <f t="shared" si="4"/>
        <v>2.3425768345179697E-2</v>
      </c>
    </row>
    <row r="1098" spans="1:7" ht="15.75" customHeight="1" x14ac:dyDescent="0.2">
      <c r="A1098" s="35" t="s">
        <v>1567</v>
      </c>
      <c r="B1098" s="36">
        <v>148349.60999999999</v>
      </c>
      <c r="C1098" s="17">
        <v>4888</v>
      </c>
      <c r="D1098" s="36">
        <v>3574.3100000000004</v>
      </c>
      <c r="E1098" s="36">
        <v>668.04</v>
      </c>
      <c r="F1098" s="36">
        <v>208.32999999999996</v>
      </c>
      <c r="G1098" s="37">
        <f t="shared" si="4"/>
        <v>3.0001292217755077E-2</v>
      </c>
    </row>
    <row r="1099" spans="1:7" ht="15.75" customHeight="1" x14ac:dyDescent="0.2">
      <c r="A1099" s="35" t="s">
        <v>1568</v>
      </c>
      <c r="B1099" s="36">
        <v>5151</v>
      </c>
      <c r="C1099" s="17">
        <v>37</v>
      </c>
      <c r="D1099" s="36">
        <v>123.64999999999999</v>
      </c>
      <c r="E1099" s="36">
        <v>18.09</v>
      </c>
      <c r="F1099" s="36">
        <v>7.35</v>
      </c>
      <c r="G1099" s="37">
        <f t="shared" si="4"/>
        <v>2.8943894389438941E-2</v>
      </c>
    </row>
    <row r="1100" spans="1:7" ht="15.75" customHeight="1" x14ac:dyDescent="0.2">
      <c r="A1100" s="35" t="s">
        <v>1569</v>
      </c>
      <c r="B1100" s="36">
        <v>153091.58000000002</v>
      </c>
      <c r="C1100" s="17">
        <v>58</v>
      </c>
      <c r="D1100" s="36">
        <v>3677.5</v>
      </c>
      <c r="E1100" s="36">
        <v>243.06</v>
      </c>
      <c r="F1100" s="36">
        <v>225.87</v>
      </c>
      <c r="G1100" s="37">
        <f t="shared" si="4"/>
        <v>2.7084637835732048E-2</v>
      </c>
    </row>
    <row r="1101" spans="1:7" ht="15.75" customHeight="1" x14ac:dyDescent="0.2">
      <c r="A1101" s="35" t="s">
        <v>1570</v>
      </c>
      <c r="B1101" s="36">
        <v>75471.760000000009</v>
      </c>
      <c r="C1101" s="17">
        <v>1199</v>
      </c>
      <c r="D1101" s="36">
        <v>1725.5400000000002</v>
      </c>
      <c r="E1101" s="36">
        <v>356.85</v>
      </c>
      <c r="F1101" s="36">
        <v>109.14</v>
      </c>
      <c r="G1101" s="37">
        <f t="shared" si="4"/>
        <v>2.9037748689046076E-2</v>
      </c>
    </row>
    <row r="1102" spans="1:7" ht="15.75" customHeight="1" x14ac:dyDescent="0.2">
      <c r="A1102" s="35" t="s">
        <v>1571</v>
      </c>
      <c r="B1102" s="36">
        <v>13692.09</v>
      </c>
      <c r="C1102" s="17">
        <v>196</v>
      </c>
      <c r="D1102" s="36">
        <v>329.26</v>
      </c>
      <c r="E1102" s="36">
        <v>40.9</v>
      </c>
      <c r="F1102" s="36">
        <v>18.78</v>
      </c>
      <c r="G1102" s="37">
        <f t="shared" si="4"/>
        <v>2.8406181963454808E-2</v>
      </c>
    </row>
    <row r="1103" spans="1:7" ht="15.75" customHeight="1" x14ac:dyDescent="0.2">
      <c r="A1103" s="35" t="s">
        <v>1572</v>
      </c>
      <c r="B1103" s="36">
        <v>680027.10000000009</v>
      </c>
      <c r="C1103" s="17">
        <v>416</v>
      </c>
      <c r="D1103" s="36">
        <v>16039.650000000003</v>
      </c>
      <c r="E1103" s="36">
        <v>3537.73</v>
      </c>
      <c r="F1103" s="36">
        <v>1092.5599999999997</v>
      </c>
      <c r="G1103" s="37">
        <f t="shared" si="4"/>
        <v>3.0395759227830776E-2</v>
      </c>
    </row>
    <row r="1104" spans="1:7" ht="15.75" customHeight="1" x14ac:dyDescent="0.2">
      <c r="A1104" s="35" t="s">
        <v>1573</v>
      </c>
      <c r="B1104" s="36">
        <v>57027.5</v>
      </c>
      <c r="C1104" s="17">
        <v>40</v>
      </c>
      <c r="D1104" s="36">
        <v>1443.75</v>
      </c>
      <c r="E1104" s="36">
        <v>85.740000000000009</v>
      </c>
      <c r="F1104" s="36">
        <v>82.87</v>
      </c>
      <c r="G1104" s="37">
        <f t="shared" si="4"/>
        <v>2.8273376879575644E-2</v>
      </c>
    </row>
    <row r="1105" spans="1:7" ht="15.75" customHeight="1" x14ac:dyDescent="0.2">
      <c r="A1105" s="35" t="s">
        <v>1574</v>
      </c>
      <c r="B1105" s="36">
        <v>487969.62</v>
      </c>
      <c r="C1105" s="17">
        <v>2419</v>
      </c>
      <c r="D1105" s="36">
        <v>10484.039999999999</v>
      </c>
      <c r="E1105" s="36">
        <v>2739.92</v>
      </c>
      <c r="F1105" s="36">
        <v>709.7</v>
      </c>
      <c r="G1105" s="37">
        <f t="shared" si="4"/>
        <v>2.855435959312385E-2</v>
      </c>
    </row>
    <row r="1106" spans="1:7" ht="15.75" customHeight="1" x14ac:dyDescent="0.2">
      <c r="A1106" s="35" t="s">
        <v>1575</v>
      </c>
      <c r="B1106" s="36">
        <v>2608.0500000000002</v>
      </c>
      <c r="C1106" s="17">
        <v>65</v>
      </c>
      <c r="D1106" s="36">
        <v>65.150000000000006</v>
      </c>
      <c r="E1106" s="36">
        <v>5.99</v>
      </c>
      <c r="F1106" s="36">
        <v>3.62</v>
      </c>
      <c r="G1106" s="37">
        <f t="shared" si="4"/>
        <v>2.8665094610916202E-2</v>
      </c>
    </row>
    <row r="1107" spans="1:7" ht="15.75" customHeight="1" x14ac:dyDescent="0.2">
      <c r="A1107" s="35" t="s">
        <v>1576</v>
      </c>
      <c r="B1107" s="36">
        <v>70270.84</v>
      </c>
      <c r="C1107" s="17">
        <v>345</v>
      </c>
      <c r="D1107" s="36">
        <v>1384.3500000000001</v>
      </c>
      <c r="E1107" s="36">
        <v>397.07</v>
      </c>
      <c r="F1107" s="36">
        <v>96.519999999999982</v>
      </c>
      <c r="G1107" s="37">
        <f t="shared" si="4"/>
        <v>2.6724314096714941E-2</v>
      </c>
    </row>
    <row r="1108" spans="1:7" ht="15.75" customHeight="1" x14ac:dyDescent="0.2">
      <c r="A1108" s="35" t="s">
        <v>1577</v>
      </c>
      <c r="B1108" s="36">
        <v>32153.77</v>
      </c>
      <c r="C1108" s="17">
        <v>475</v>
      </c>
      <c r="D1108" s="36">
        <v>563.71</v>
      </c>
      <c r="E1108" s="36">
        <v>74.55</v>
      </c>
      <c r="F1108" s="36">
        <v>43.46</v>
      </c>
      <c r="G1108" s="37">
        <f t="shared" si="4"/>
        <v>2.1999999999999999E-2</v>
      </c>
    </row>
    <row r="1109" spans="1:7" ht="15.75" customHeight="1" x14ac:dyDescent="0.2">
      <c r="A1109" s="35" t="s">
        <v>1578</v>
      </c>
      <c r="B1109" s="36">
        <v>57743.57</v>
      </c>
      <c r="C1109" s="17">
        <v>365</v>
      </c>
      <c r="D1109" s="36">
        <v>1304.69</v>
      </c>
      <c r="E1109" s="36">
        <v>100.9</v>
      </c>
      <c r="F1109" s="36">
        <v>83.52</v>
      </c>
      <c r="G1109" s="37">
        <f t="shared" si="4"/>
        <v>2.5788325869010181E-2</v>
      </c>
    </row>
    <row r="1110" spans="1:7" ht="15.75" customHeight="1" x14ac:dyDescent="0.2">
      <c r="A1110" s="35" t="s">
        <v>1579</v>
      </c>
      <c r="B1110" s="36">
        <v>7699.57</v>
      </c>
      <c r="C1110" s="17">
        <v>164</v>
      </c>
      <c r="D1110" s="36">
        <v>157.92000000000002</v>
      </c>
      <c r="E1110" s="36">
        <v>44.74</v>
      </c>
      <c r="F1110" s="36">
        <v>10.55</v>
      </c>
      <c r="G1110" s="37">
        <f t="shared" si="4"/>
        <v>2.7691156778885062E-2</v>
      </c>
    </row>
    <row r="1111" spans="1:7" ht="15.75" customHeight="1" x14ac:dyDescent="0.2">
      <c r="A1111" s="35" t="s">
        <v>1580</v>
      </c>
      <c r="B1111" s="36">
        <v>49244.7</v>
      </c>
      <c r="C1111" s="17">
        <v>672</v>
      </c>
      <c r="D1111" s="36">
        <v>952.29000000000008</v>
      </c>
      <c r="E1111" s="36">
        <v>138.85</v>
      </c>
      <c r="F1111" s="36">
        <v>69.34</v>
      </c>
      <c r="G1111" s="37">
        <f t="shared" si="4"/>
        <v>2.3565581676809891E-2</v>
      </c>
    </row>
    <row r="1112" spans="1:7" ht="15.75" customHeight="1" x14ac:dyDescent="0.2">
      <c r="A1112" s="35" t="s">
        <v>1581</v>
      </c>
      <c r="B1112" s="36">
        <v>73833.200000000012</v>
      </c>
      <c r="C1112" s="17">
        <v>529</v>
      </c>
      <c r="D1112" s="36">
        <v>1690.6100000000001</v>
      </c>
      <c r="E1112" s="36">
        <v>540.54</v>
      </c>
      <c r="F1112" s="36">
        <v>103.87</v>
      </c>
      <c r="G1112" s="37">
        <f t="shared" si="4"/>
        <v>3.1625610159115407E-2</v>
      </c>
    </row>
    <row r="1113" spans="1:7" ht="15.75" customHeight="1" x14ac:dyDescent="0.2">
      <c r="A1113" s="35" t="s">
        <v>1582</v>
      </c>
      <c r="B1113" s="36">
        <v>221817.47000000003</v>
      </c>
      <c r="C1113" s="17">
        <v>1522</v>
      </c>
      <c r="D1113" s="36">
        <v>4458.9900000000016</v>
      </c>
      <c r="E1113" s="36">
        <v>461.53000000000003</v>
      </c>
      <c r="F1113" s="36">
        <v>312.63</v>
      </c>
      <c r="G1113" s="37">
        <f t="shared" si="4"/>
        <v>2.359214537971243E-2</v>
      </c>
    </row>
    <row r="1114" spans="1:7" ht="15.75" customHeight="1" x14ac:dyDescent="0.2">
      <c r="A1114" s="35" t="s">
        <v>1583</v>
      </c>
      <c r="B1114" s="36">
        <v>15152.11</v>
      </c>
      <c r="C1114" s="17">
        <v>171</v>
      </c>
      <c r="D1114" s="36">
        <v>309.45999999999998</v>
      </c>
      <c r="E1114" s="36">
        <v>162.04</v>
      </c>
      <c r="F1114" s="36">
        <v>20.39</v>
      </c>
      <c r="G1114" s="37">
        <f t="shared" si="4"/>
        <v>3.2463465484345082E-2</v>
      </c>
    </row>
    <row r="1115" spans="1:7" ht="15.75" customHeight="1" x14ac:dyDescent="0.2">
      <c r="A1115" s="35" t="s">
        <v>1584</v>
      </c>
      <c r="B1115" s="36">
        <v>375</v>
      </c>
      <c r="C1115" s="17">
        <v>13</v>
      </c>
      <c r="D1115" s="36">
        <v>9.3699999999999992</v>
      </c>
      <c r="E1115" s="36">
        <v>0.61</v>
      </c>
      <c r="F1115" s="36">
        <v>0.51</v>
      </c>
      <c r="G1115" s="37">
        <f t="shared" si="4"/>
        <v>2.7973333333333329E-2</v>
      </c>
    </row>
    <row r="1116" spans="1:7" ht="15.75" customHeight="1" x14ac:dyDescent="0.2">
      <c r="A1116" s="35" t="s">
        <v>1585</v>
      </c>
      <c r="B1116" s="36">
        <v>845864.92999999993</v>
      </c>
      <c r="C1116" s="17">
        <v>5016</v>
      </c>
      <c r="D1116" s="36">
        <v>19535.21</v>
      </c>
      <c r="E1116" s="36">
        <v>2239.4900000000002</v>
      </c>
      <c r="F1116" s="36">
        <v>1193.9100000000001</v>
      </c>
      <c r="G1116" s="37">
        <f t="shared" si="4"/>
        <v>2.7153992541102279E-2</v>
      </c>
    </row>
    <row r="1117" spans="1:7" ht="15.75" customHeight="1" x14ac:dyDescent="0.2">
      <c r="A1117" s="35" t="s">
        <v>1586</v>
      </c>
      <c r="B1117" s="36">
        <v>637083.9800000001</v>
      </c>
      <c r="C1117" s="17">
        <v>5282</v>
      </c>
      <c r="D1117" s="36">
        <v>14662.26</v>
      </c>
      <c r="E1117" s="36">
        <v>1699.7699999999998</v>
      </c>
      <c r="F1117" s="36">
        <v>901.96999999999991</v>
      </c>
      <c r="G1117" s="37">
        <f t="shared" si="4"/>
        <v>2.7098468242758196E-2</v>
      </c>
    </row>
    <row r="1118" spans="1:7" ht="15.75" customHeight="1" x14ac:dyDescent="0.2">
      <c r="A1118" s="35" t="s">
        <v>1587</v>
      </c>
      <c r="B1118" s="36">
        <v>236885074.86000001</v>
      </c>
      <c r="C1118" s="17">
        <v>1706754</v>
      </c>
      <c r="D1118" s="36">
        <v>3760751.0200000005</v>
      </c>
      <c r="E1118" s="36">
        <v>6224.32</v>
      </c>
      <c r="F1118" s="36">
        <v>327141.06</v>
      </c>
      <c r="G1118" s="37">
        <f t="shared" si="4"/>
        <v>2.1999999999999999E-2</v>
      </c>
    </row>
    <row r="1119" spans="1:7" ht="15.75" customHeight="1" x14ac:dyDescent="0.2">
      <c r="A1119" s="35" t="s">
        <v>1588</v>
      </c>
      <c r="B1119" s="36">
        <v>0</v>
      </c>
      <c r="C1119" s="17">
        <v>0</v>
      </c>
      <c r="D1119" s="36">
        <v>0</v>
      </c>
      <c r="E1119" s="36">
        <v>0</v>
      </c>
      <c r="F1119" s="36">
        <v>0</v>
      </c>
      <c r="G1119" s="37">
        <f t="shared" si="4"/>
        <v>2.1999999999999999E-2</v>
      </c>
    </row>
    <row r="1120" spans="1:7" ht="15.75" customHeight="1" x14ac:dyDescent="0.2">
      <c r="A1120" s="35" t="s">
        <v>1589</v>
      </c>
      <c r="B1120" s="36">
        <v>1.63</v>
      </c>
      <c r="C1120" s="17">
        <v>4</v>
      </c>
      <c r="D1120" s="36">
        <v>0.23</v>
      </c>
      <c r="E1120" s="36">
        <v>4.2799999999999994</v>
      </c>
      <c r="F1120" s="36">
        <v>0</v>
      </c>
      <c r="G1120" s="37">
        <f t="shared" si="4"/>
        <v>2.7668711656441718</v>
      </c>
    </row>
    <row r="1121" spans="1:7" ht="15.75" customHeight="1" x14ac:dyDescent="0.2">
      <c r="A1121" s="35" t="s">
        <v>1590</v>
      </c>
      <c r="B1121" s="36">
        <v>560</v>
      </c>
      <c r="C1121" s="17">
        <v>4</v>
      </c>
      <c r="D1121" s="36">
        <v>9.6</v>
      </c>
      <c r="E1121" s="36">
        <v>15.93</v>
      </c>
      <c r="F1121" s="36">
        <v>0.76</v>
      </c>
      <c r="G1121" s="37">
        <f t="shared" si="4"/>
        <v>4.6946428571428576E-2</v>
      </c>
    </row>
    <row r="1122" spans="1:7" ht="15.75" customHeight="1" x14ac:dyDescent="0.2">
      <c r="A1122" s="35" t="s">
        <v>1591</v>
      </c>
      <c r="B1122" s="36">
        <v>0</v>
      </c>
      <c r="C1122" s="17">
        <v>0</v>
      </c>
      <c r="D1122" s="36">
        <v>0</v>
      </c>
      <c r="E1122" s="36">
        <v>0</v>
      </c>
      <c r="F1122" s="36">
        <v>0</v>
      </c>
      <c r="G1122" s="37">
        <f t="shared" si="4"/>
        <v>2.1999999999999999E-2</v>
      </c>
    </row>
    <row r="1123" spans="1:7" ht="15.75" customHeight="1" x14ac:dyDescent="0.2">
      <c r="A1123" s="35" t="s">
        <v>1592</v>
      </c>
      <c r="B1123" s="36">
        <v>10561.470000000001</v>
      </c>
      <c r="C1123" s="17">
        <v>25</v>
      </c>
      <c r="D1123" s="36">
        <v>132.20000000000002</v>
      </c>
      <c r="E1123" s="36">
        <v>7.620000000000001</v>
      </c>
      <c r="F1123" s="36">
        <v>14.440000000000001</v>
      </c>
      <c r="G1123" s="37">
        <f t="shared" si="4"/>
        <v>2.1999999999999999E-2</v>
      </c>
    </row>
    <row r="1124" spans="1:7" ht="15.75" customHeight="1" x14ac:dyDescent="0.2">
      <c r="A1124" s="35" t="s">
        <v>1593</v>
      </c>
      <c r="B1124" s="36">
        <v>260</v>
      </c>
      <c r="C1124" s="17">
        <v>5</v>
      </c>
      <c r="D1124" s="36">
        <v>2.0099999999999998</v>
      </c>
      <c r="E1124" s="36">
        <v>5.32</v>
      </c>
      <c r="F1124" s="36">
        <v>0.34</v>
      </c>
      <c r="G1124" s="37">
        <f t="shared" si="4"/>
        <v>2.9499999999999998E-2</v>
      </c>
    </row>
    <row r="1125" spans="1:7" ht="15.75" customHeight="1" x14ac:dyDescent="0.2">
      <c r="A1125" s="35" t="s">
        <v>1594</v>
      </c>
      <c r="B1125" s="36">
        <v>1845</v>
      </c>
      <c r="C1125" s="17">
        <v>187</v>
      </c>
      <c r="D1125" s="36">
        <v>69.66</v>
      </c>
      <c r="E1125" s="36">
        <v>7.67</v>
      </c>
      <c r="F1125" s="36">
        <v>2.5</v>
      </c>
      <c r="G1125" s="37">
        <f t="shared" si="4"/>
        <v>4.3268292682926826E-2</v>
      </c>
    </row>
    <row r="1126" spans="1:7" ht="15.75" customHeight="1" x14ac:dyDescent="0.2">
      <c r="A1126" s="35" t="s">
        <v>1595</v>
      </c>
      <c r="B1126" s="36">
        <v>0</v>
      </c>
      <c r="C1126" s="17">
        <v>0</v>
      </c>
      <c r="D1126" s="36">
        <v>0</v>
      </c>
      <c r="E1126" s="36">
        <v>0</v>
      </c>
      <c r="F1126" s="36">
        <v>0</v>
      </c>
      <c r="G1126" s="37">
        <f t="shared" si="4"/>
        <v>2.1999999999999999E-2</v>
      </c>
    </row>
    <row r="1127" spans="1:7" ht="15.75" customHeight="1" x14ac:dyDescent="0.2">
      <c r="A1127" s="35" t="s">
        <v>1596</v>
      </c>
      <c r="B1127" s="36">
        <v>5804.4900000000007</v>
      </c>
      <c r="C1127" s="17">
        <v>31</v>
      </c>
      <c r="D1127" s="36">
        <v>85.07</v>
      </c>
      <c r="E1127" s="36">
        <v>24.380000000000003</v>
      </c>
      <c r="F1127" s="36">
        <v>8.6</v>
      </c>
      <c r="G1127" s="37">
        <f t="shared" si="4"/>
        <v>2.1999999999999999E-2</v>
      </c>
    </row>
    <row r="1128" spans="1:7" ht="15.75" customHeight="1" x14ac:dyDescent="0.2">
      <c r="A1128" s="35" t="s">
        <v>1597</v>
      </c>
      <c r="B1128" s="36">
        <v>602369.02</v>
      </c>
      <c r="C1128" s="17">
        <v>2630</v>
      </c>
      <c r="D1128" s="36">
        <v>6593.7999999999993</v>
      </c>
      <c r="E1128" s="36">
        <v>292.39</v>
      </c>
      <c r="F1128" s="36">
        <v>842.48</v>
      </c>
      <c r="G1128" s="37">
        <f t="shared" si="4"/>
        <v>2.1999999999999999E-2</v>
      </c>
    </row>
    <row r="1129" spans="1:7" ht="15.75" customHeight="1" x14ac:dyDescent="0.2">
      <c r="A1129" s="35" t="s">
        <v>1598</v>
      </c>
      <c r="B1129" s="36">
        <v>58139</v>
      </c>
      <c r="C1129" s="17">
        <v>1373</v>
      </c>
      <c r="D1129" s="36">
        <v>876.91</v>
      </c>
      <c r="E1129" s="36">
        <v>30.650000000000002</v>
      </c>
      <c r="F1129" s="36">
        <v>79.740000000000009</v>
      </c>
      <c r="G1129" s="37">
        <f t="shared" si="4"/>
        <v>2.1999999999999999E-2</v>
      </c>
    </row>
    <row r="1130" spans="1:7" ht="15.75" customHeight="1" x14ac:dyDescent="0.2">
      <c r="A1130" s="35" t="s">
        <v>1599</v>
      </c>
      <c r="B1130" s="36">
        <v>2319.61</v>
      </c>
      <c r="C1130" s="17">
        <v>96</v>
      </c>
      <c r="D1130" s="36">
        <v>53.85</v>
      </c>
      <c r="E1130" s="36">
        <v>5.08</v>
      </c>
      <c r="F1130" s="36">
        <v>3.09</v>
      </c>
      <c r="G1130" s="37">
        <f t="shared" si="4"/>
        <v>2.6737253245157588E-2</v>
      </c>
    </row>
    <row r="1131" spans="1:7" ht="15.75" customHeight="1" x14ac:dyDescent="0.2">
      <c r="A1131" s="35" t="s">
        <v>1600</v>
      </c>
      <c r="B1131" s="36">
        <v>220443.7</v>
      </c>
      <c r="C1131" s="17">
        <v>2454</v>
      </c>
      <c r="D1131" s="36">
        <v>3620.67</v>
      </c>
      <c r="E1131" s="36">
        <v>227.57999999999998</v>
      </c>
      <c r="F1131" s="36">
        <v>295.83</v>
      </c>
      <c r="G1131" s="37">
        <f t="shared" si="4"/>
        <v>2.1999999999999999E-2</v>
      </c>
    </row>
    <row r="1132" spans="1:7" ht="15.75" customHeight="1" x14ac:dyDescent="0.2">
      <c r="A1132" s="35" t="s">
        <v>1601</v>
      </c>
      <c r="B1132" s="36">
        <v>2770.38</v>
      </c>
      <c r="C1132" s="17">
        <v>18</v>
      </c>
      <c r="D1132" s="36">
        <v>43.22</v>
      </c>
      <c r="E1132" s="36">
        <v>2.8</v>
      </c>
      <c r="F1132" s="36">
        <v>3.68</v>
      </c>
      <c r="G1132" s="37">
        <f t="shared" si="4"/>
        <v>2.1999999999999999E-2</v>
      </c>
    </row>
    <row r="1133" spans="1:7" ht="15.75" customHeight="1" x14ac:dyDescent="0.2">
      <c r="A1133" s="35" t="s">
        <v>1602</v>
      </c>
      <c r="B1133" s="36">
        <v>9610.91</v>
      </c>
      <c r="C1133" s="17">
        <v>113</v>
      </c>
      <c r="D1133" s="36">
        <v>112.74000000000001</v>
      </c>
      <c r="E1133" s="36">
        <v>23.619999999999997</v>
      </c>
      <c r="F1133" s="36">
        <v>12.75</v>
      </c>
      <c r="G1133" s="37">
        <f t="shared" si="4"/>
        <v>2.1999999999999999E-2</v>
      </c>
    </row>
    <row r="1134" spans="1:7" ht="15.75" customHeight="1" x14ac:dyDescent="0.2">
      <c r="A1134" s="35" t="s">
        <v>1603</v>
      </c>
      <c r="B1134" s="36">
        <v>1181236.3600000003</v>
      </c>
      <c r="C1134" s="17">
        <v>25452</v>
      </c>
      <c r="D1134" s="36">
        <v>16345.279999999997</v>
      </c>
      <c r="E1134" s="36">
        <v>1640.37</v>
      </c>
      <c r="F1134" s="36">
        <v>1562.7800000000002</v>
      </c>
      <c r="G1134" s="37">
        <f t="shared" si="4"/>
        <v>2.1999999999999999E-2</v>
      </c>
    </row>
    <row r="1135" spans="1:7" ht="15.75" customHeight="1" x14ac:dyDescent="0.2">
      <c r="A1135" s="35" t="s">
        <v>1604</v>
      </c>
      <c r="B1135" s="36">
        <v>0</v>
      </c>
      <c r="C1135" s="17">
        <v>0</v>
      </c>
      <c r="D1135" s="36">
        <v>0</v>
      </c>
      <c r="E1135" s="36">
        <v>0</v>
      </c>
      <c r="F1135" s="36">
        <v>0</v>
      </c>
      <c r="G1135" s="37">
        <f t="shared" si="4"/>
        <v>2.1999999999999999E-2</v>
      </c>
    </row>
    <row r="1136" spans="1:7" ht="15.75" customHeight="1" x14ac:dyDescent="0.2">
      <c r="A1136" s="35" t="s">
        <v>1605</v>
      </c>
      <c r="B1136" s="36">
        <v>70687.41</v>
      </c>
      <c r="C1136" s="17">
        <v>207</v>
      </c>
      <c r="D1136" s="36">
        <v>884.2</v>
      </c>
      <c r="E1136" s="36">
        <v>78.3</v>
      </c>
      <c r="F1136" s="36">
        <v>95.12</v>
      </c>
      <c r="G1136" s="37">
        <f t="shared" si="4"/>
        <v>2.1999999999999999E-2</v>
      </c>
    </row>
    <row r="1137" spans="1:7" ht="15.75" customHeight="1" x14ac:dyDescent="0.2">
      <c r="A1137" s="35" t="s">
        <v>1606</v>
      </c>
      <c r="B1137" s="36">
        <v>223126.04</v>
      </c>
      <c r="C1137" s="17">
        <v>336</v>
      </c>
      <c r="D1137" s="36">
        <v>4061.82</v>
      </c>
      <c r="E1137" s="36">
        <v>25.83</v>
      </c>
      <c r="F1137" s="36">
        <v>319.38</v>
      </c>
      <c r="G1137" s="37">
        <f t="shared" si="4"/>
        <v>2.1999999999999999E-2</v>
      </c>
    </row>
    <row r="1138" spans="1:7" ht="15.75" customHeight="1" x14ac:dyDescent="0.2">
      <c r="A1138" s="35" t="s">
        <v>1607</v>
      </c>
      <c r="B1138" s="36">
        <v>13092.300000000001</v>
      </c>
      <c r="C1138" s="17">
        <v>45</v>
      </c>
      <c r="D1138" s="36">
        <v>141.66999999999999</v>
      </c>
      <c r="E1138" s="36">
        <v>7.34</v>
      </c>
      <c r="F1138" s="36">
        <v>17.560000000000002</v>
      </c>
      <c r="G1138" s="37">
        <f t="shared" si="4"/>
        <v>2.1999999999999999E-2</v>
      </c>
    </row>
    <row r="1139" spans="1:7" ht="15.75" customHeight="1" x14ac:dyDescent="0.2">
      <c r="A1139" s="35" t="s">
        <v>1608</v>
      </c>
      <c r="B1139" s="36">
        <v>238373.64</v>
      </c>
      <c r="C1139" s="17">
        <v>2917</v>
      </c>
      <c r="D1139" s="36">
        <v>1987.93</v>
      </c>
      <c r="E1139" s="36">
        <v>221.78</v>
      </c>
      <c r="F1139" s="36">
        <v>315.74</v>
      </c>
      <c r="G1139" s="37">
        <f t="shared" si="4"/>
        <v>2.1999999999999999E-2</v>
      </c>
    </row>
    <row r="1140" spans="1:7" ht="15.75" customHeight="1" x14ac:dyDescent="0.2">
      <c r="A1140" s="35" t="s">
        <v>1609</v>
      </c>
      <c r="B1140" s="36">
        <v>495</v>
      </c>
      <c r="C1140" s="17">
        <v>1</v>
      </c>
      <c r="D1140" s="36">
        <v>13.47</v>
      </c>
      <c r="E1140" s="36">
        <v>7.02</v>
      </c>
      <c r="F1140" s="36">
        <v>0.69</v>
      </c>
      <c r="G1140" s="37">
        <f t="shared" si="4"/>
        <v>4.2787878787878791E-2</v>
      </c>
    </row>
    <row r="1141" spans="1:7" ht="15.75" customHeight="1" x14ac:dyDescent="0.2">
      <c r="A1141" s="35" t="s">
        <v>1610</v>
      </c>
      <c r="B1141" s="36">
        <v>703.44</v>
      </c>
      <c r="C1141" s="17">
        <v>4</v>
      </c>
      <c r="D1141" s="36">
        <v>2.02</v>
      </c>
      <c r="E1141" s="36">
        <v>1.1600000000000001</v>
      </c>
      <c r="F1141" s="36">
        <v>0.97</v>
      </c>
      <c r="G1141" s="37">
        <f t="shared" si="4"/>
        <v>2.1999999999999999E-2</v>
      </c>
    </row>
    <row r="1142" spans="1:7" ht="15.75" customHeight="1" x14ac:dyDescent="0.2">
      <c r="A1142" s="35" t="s">
        <v>1611</v>
      </c>
      <c r="B1142" s="36">
        <v>328400.25999999995</v>
      </c>
      <c r="C1142" s="17">
        <v>2823</v>
      </c>
      <c r="D1142" s="36">
        <v>2464.9500000000003</v>
      </c>
      <c r="E1142" s="36">
        <v>235.78999999999996</v>
      </c>
      <c r="F1142" s="36">
        <v>443.03000000000003</v>
      </c>
      <c r="G1142" s="37">
        <f t="shared" si="4"/>
        <v>2.1999999999999999E-2</v>
      </c>
    </row>
    <row r="1143" spans="1:7" ht="15.75" customHeight="1" x14ac:dyDescent="0.2">
      <c r="A1143" s="35" t="s">
        <v>1612</v>
      </c>
      <c r="B1143" s="36">
        <v>0</v>
      </c>
      <c r="C1143" s="17">
        <v>0</v>
      </c>
      <c r="D1143" s="36">
        <v>0</v>
      </c>
      <c r="E1143" s="36">
        <v>0</v>
      </c>
      <c r="F1143" s="36">
        <v>0</v>
      </c>
      <c r="G1143" s="37">
        <f t="shared" si="4"/>
        <v>2.1999999999999999E-2</v>
      </c>
    </row>
    <row r="1144" spans="1:7" ht="15.75" customHeight="1" x14ac:dyDescent="0.2">
      <c r="A1144" s="35" t="s">
        <v>1613</v>
      </c>
      <c r="B1144" s="36">
        <v>26690.560000000001</v>
      </c>
      <c r="C1144" s="17">
        <v>232</v>
      </c>
      <c r="D1144" s="36">
        <v>571.43000000000006</v>
      </c>
      <c r="E1144" s="36">
        <v>0</v>
      </c>
      <c r="F1144" s="36">
        <v>37.010000000000005</v>
      </c>
      <c r="G1144" s="37">
        <f t="shared" si="4"/>
        <v>2.279607471705352E-2</v>
      </c>
    </row>
    <row r="1145" spans="1:7" ht="15.75" customHeight="1" x14ac:dyDescent="0.2">
      <c r="A1145" s="35" t="s">
        <v>1614</v>
      </c>
      <c r="B1145" s="36">
        <v>257399.35999999996</v>
      </c>
      <c r="C1145" s="17">
        <v>335</v>
      </c>
      <c r="D1145" s="36">
        <v>5003.9199999999992</v>
      </c>
      <c r="E1145" s="36">
        <v>109.28</v>
      </c>
      <c r="F1145" s="36">
        <v>360.01</v>
      </c>
      <c r="G1145" s="37">
        <f t="shared" si="4"/>
        <v>2.1999999999999999E-2</v>
      </c>
    </row>
    <row r="1146" spans="1:7" ht="15.75" customHeight="1" x14ac:dyDescent="0.2">
      <c r="A1146" s="35" t="s">
        <v>1615</v>
      </c>
      <c r="B1146" s="36">
        <v>0</v>
      </c>
      <c r="C1146" s="17">
        <v>0</v>
      </c>
      <c r="D1146" s="36">
        <v>0</v>
      </c>
      <c r="E1146" s="36">
        <v>0</v>
      </c>
      <c r="F1146" s="36">
        <v>0</v>
      </c>
      <c r="G1146" s="37">
        <f t="shared" si="4"/>
        <v>2.1999999999999999E-2</v>
      </c>
    </row>
    <row r="1147" spans="1:7" ht="15.75" customHeight="1" x14ac:dyDescent="0.2">
      <c r="A1147" s="35" t="s">
        <v>1616</v>
      </c>
      <c r="B1147" s="36">
        <v>0</v>
      </c>
      <c r="C1147" s="17">
        <v>0</v>
      </c>
      <c r="D1147" s="36">
        <v>0</v>
      </c>
      <c r="E1147" s="36">
        <v>0</v>
      </c>
      <c r="F1147" s="36">
        <v>0</v>
      </c>
      <c r="G1147" s="37">
        <f t="shared" si="4"/>
        <v>2.1999999999999999E-2</v>
      </c>
    </row>
    <row r="1148" spans="1:7" ht="15.75" customHeight="1" x14ac:dyDescent="0.2">
      <c r="A1148" s="35" t="s">
        <v>1617</v>
      </c>
      <c r="B1148" s="36">
        <v>258424.18000000002</v>
      </c>
      <c r="C1148" s="17">
        <v>668</v>
      </c>
      <c r="D1148" s="36">
        <v>4180.08</v>
      </c>
      <c r="E1148" s="36">
        <v>257.44</v>
      </c>
      <c r="F1148" s="36">
        <v>353.13</v>
      </c>
      <c r="G1148" s="37">
        <f t="shared" si="4"/>
        <v>2.1999999999999999E-2</v>
      </c>
    </row>
    <row r="1149" spans="1:7" ht="15.75" customHeight="1" x14ac:dyDescent="0.2">
      <c r="A1149" s="35" t="s">
        <v>1618</v>
      </c>
      <c r="B1149" s="36">
        <v>120563.71999999999</v>
      </c>
      <c r="C1149" s="17">
        <v>260</v>
      </c>
      <c r="D1149" s="36">
        <v>2216.9700000000003</v>
      </c>
      <c r="E1149" s="36">
        <v>0</v>
      </c>
      <c r="F1149" s="36">
        <v>164.53</v>
      </c>
      <c r="G1149" s="37">
        <f t="shared" si="4"/>
        <v>2.1999999999999999E-2</v>
      </c>
    </row>
    <row r="1150" spans="1:7" ht="15.75" customHeight="1" x14ac:dyDescent="0.2">
      <c r="A1150" s="35" t="s">
        <v>1619</v>
      </c>
      <c r="B1150" s="36">
        <v>1757082.6</v>
      </c>
      <c r="C1150" s="17">
        <v>2979</v>
      </c>
      <c r="D1150" s="36">
        <v>35388.740000000005</v>
      </c>
      <c r="E1150" s="36">
        <v>0</v>
      </c>
      <c r="F1150" s="36">
        <v>2490.62</v>
      </c>
      <c r="G1150" s="37">
        <f t="shared" si="4"/>
        <v>2.1999999999999999E-2</v>
      </c>
    </row>
    <row r="1151" spans="1:7" ht="15.75" customHeight="1" x14ac:dyDescent="0.2">
      <c r="A1151" s="35" t="s">
        <v>1620</v>
      </c>
      <c r="B1151" s="36">
        <v>315.25</v>
      </c>
      <c r="C1151" s="17">
        <v>2</v>
      </c>
      <c r="D1151" s="36">
        <v>6.7200000000000006</v>
      </c>
      <c r="E1151" s="36">
        <v>0</v>
      </c>
      <c r="F1151" s="36">
        <v>0.48</v>
      </c>
      <c r="G1151" s="37">
        <f t="shared" si="4"/>
        <v>2.2839016653449645E-2</v>
      </c>
    </row>
    <row r="1152" spans="1:7" ht="15.75" customHeight="1" x14ac:dyDescent="0.2">
      <c r="A1152" s="35" t="s">
        <v>1621</v>
      </c>
      <c r="B1152" s="36">
        <v>0</v>
      </c>
      <c r="C1152" s="17">
        <v>0</v>
      </c>
      <c r="D1152" s="36">
        <v>0</v>
      </c>
      <c r="E1152" s="36">
        <v>0</v>
      </c>
      <c r="F1152" s="36">
        <v>0</v>
      </c>
      <c r="G1152" s="37">
        <f t="shared" si="4"/>
        <v>2.1999999999999999E-2</v>
      </c>
    </row>
    <row r="1153" spans="1:7" ht="15.75" customHeight="1" x14ac:dyDescent="0.2">
      <c r="A1153" s="35" t="s">
        <v>1622</v>
      </c>
      <c r="B1153" s="36">
        <v>1536.91</v>
      </c>
      <c r="C1153" s="17">
        <v>5</v>
      </c>
      <c r="D1153" s="36">
        <v>19.939999999999998</v>
      </c>
      <c r="E1153" s="36">
        <v>0</v>
      </c>
      <c r="F1153" s="36">
        <v>2</v>
      </c>
      <c r="G1153" s="37">
        <f t="shared" si="4"/>
        <v>2.1999999999999999E-2</v>
      </c>
    </row>
    <row r="1154" spans="1:7" ht="15.75" customHeight="1" x14ac:dyDescent="0.2">
      <c r="A1154" s="35" t="s">
        <v>1623</v>
      </c>
      <c r="B1154" s="36">
        <v>452835.82</v>
      </c>
      <c r="C1154" s="17">
        <v>1876</v>
      </c>
      <c r="D1154" s="36">
        <v>7076.67</v>
      </c>
      <c r="E1154" s="36">
        <v>191.6</v>
      </c>
      <c r="F1154" s="36">
        <v>614.99</v>
      </c>
      <c r="G1154" s="37">
        <f t="shared" si="4"/>
        <v>2.1999999999999999E-2</v>
      </c>
    </row>
    <row r="1155" spans="1:7" ht="15.75" customHeight="1" x14ac:dyDescent="0.2">
      <c r="A1155" s="35" t="s">
        <v>1624</v>
      </c>
      <c r="B1155" s="36">
        <v>38930.810000000005</v>
      </c>
      <c r="C1155" s="17">
        <v>32</v>
      </c>
      <c r="D1155" s="36">
        <v>942.32</v>
      </c>
      <c r="E1155" s="36">
        <v>100.84</v>
      </c>
      <c r="F1155" s="36">
        <v>62.19</v>
      </c>
      <c r="G1155" s="37">
        <f t="shared" si="4"/>
        <v>2.8392679217308862E-2</v>
      </c>
    </row>
    <row r="1156" spans="1:7" ht="15.75" customHeight="1" x14ac:dyDescent="0.2">
      <c r="A1156" s="35" t="s">
        <v>1625</v>
      </c>
      <c r="B1156" s="36">
        <v>0</v>
      </c>
      <c r="C1156" s="17">
        <v>0</v>
      </c>
      <c r="D1156" s="36">
        <v>0</v>
      </c>
      <c r="E1156" s="36">
        <v>0</v>
      </c>
      <c r="F1156" s="36">
        <v>0</v>
      </c>
      <c r="G1156" s="37">
        <f t="shared" si="4"/>
        <v>2.1999999999999999E-2</v>
      </c>
    </row>
    <row r="1157" spans="1:7" ht="15.75" customHeight="1" x14ac:dyDescent="0.2">
      <c r="A1157" s="35" t="s">
        <v>1626</v>
      </c>
      <c r="B1157" s="36">
        <v>0</v>
      </c>
      <c r="C1157" s="17">
        <v>0</v>
      </c>
      <c r="D1157" s="36">
        <v>0</v>
      </c>
      <c r="E1157" s="36">
        <v>0</v>
      </c>
      <c r="F1157" s="36">
        <v>0</v>
      </c>
      <c r="G1157" s="37">
        <f t="shared" si="4"/>
        <v>2.1999999999999999E-2</v>
      </c>
    </row>
    <row r="1158" spans="1:7" ht="15.75" customHeight="1" x14ac:dyDescent="0.2">
      <c r="A1158" s="35" t="s">
        <v>1627</v>
      </c>
      <c r="B1158" s="36">
        <v>97117.74</v>
      </c>
      <c r="C1158" s="17">
        <v>141</v>
      </c>
      <c r="D1158" s="36">
        <v>1848.03</v>
      </c>
      <c r="E1158" s="36">
        <v>0</v>
      </c>
      <c r="F1158" s="36">
        <v>133.75</v>
      </c>
      <c r="G1158" s="37">
        <f t="shared" si="4"/>
        <v>2.1999999999999999E-2</v>
      </c>
    </row>
    <row r="1159" spans="1:7" ht="15.75" customHeight="1" x14ac:dyDescent="0.2">
      <c r="A1159" s="35" t="s">
        <v>1628</v>
      </c>
      <c r="B1159" s="36">
        <v>27277.83</v>
      </c>
      <c r="C1159" s="17">
        <v>94</v>
      </c>
      <c r="D1159" s="36">
        <v>465.15</v>
      </c>
      <c r="E1159" s="36">
        <v>0</v>
      </c>
      <c r="F1159" s="36">
        <v>37.54</v>
      </c>
      <c r="G1159" s="37">
        <f t="shared" si="4"/>
        <v>2.1999999999999999E-2</v>
      </c>
    </row>
    <row r="1160" spans="1:7" ht="15.75" customHeight="1" x14ac:dyDescent="0.2">
      <c r="A1160" s="35" t="s">
        <v>1629</v>
      </c>
      <c r="B1160" s="36">
        <v>64039.31</v>
      </c>
      <c r="C1160" s="17">
        <v>182</v>
      </c>
      <c r="D1160" s="36">
        <v>1359.74</v>
      </c>
      <c r="E1160" s="36">
        <v>0</v>
      </c>
      <c r="F1160" s="36">
        <v>91.48</v>
      </c>
      <c r="G1160" s="37">
        <f t="shared" si="4"/>
        <v>2.2661393447243577E-2</v>
      </c>
    </row>
    <row r="1161" spans="1:7" ht="15.75" customHeight="1" x14ac:dyDescent="0.2">
      <c r="A1161" s="35" t="s">
        <v>1630</v>
      </c>
      <c r="B1161" s="36">
        <v>6401.55</v>
      </c>
      <c r="C1161" s="17">
        <v>47</v>
      </c>
      <c r="D1161" s="36">
        <v>139.79</v>
      </c>
      <c r="E1161" s="36">
        <v>0</v>
      </c>
      <c r="F1161" s="36">
        <v>8.7899999999999991</v>
      </c>
      <c r="G1161" s="37">
        <f t="shared" si="4"/>
        <v>2.3210003827198098E-2</v>
      </c>
    </row>
    <row r="1162" spans="1:7" ht="15.75" customHeight="1" x14ac:dyDescent="0.2">
      <c r="A1162" s="35" t="s">
        <v>1631</v>
      </c>
      <c r="B1162" s="36">
        <v>4650.34</v>
      </c>
      <c r="C1162" s="17">
        <v>13</v>
      </c>
      <c r="D1162" s="36">
        <v>68.31</v>
      </c>
      <c r="E1162" s="36">
        <v>0</v>
      </c>
      <c r="F1162" s="36">
        <v>6.21</v>
      </c>
      <c r="G1162" s="37">
        <f t="shared" si="4"/>
        <v>2.1999999999999999E-2</v>
      </c>
    </row>
    <row r="1163" spans="1:7" ht="15.75" customHeight="1" x14ac:dyDescent="0.2">
      <c r="A1163" s="35" t="s">
        <v>1632</v>
      </c>
      <c r="B1163" s="36">
        <v>14358.64</v>
      </c>
      <c r="C1163" s="17">
        <v>26</v>
      </c>
      <c r="D1163" s="36">
        <v>239.58999999999997</v>
      </c>
      <c r="E1163" s="36">
        <v>0</v>
      </c>
      <c r="F1163" s="36">
        <v>19.82</v>
      </c>
      <c r="G1163" s="37">
        <f t="shared" si="4"/>
        <v>2.1999999999999999E-2</v>
      </c>
    </row>
    <row r="1164" spans="1:7" ht="15.75" customHeight="1" x14ac:dyDescent="0.2">
      <c r="A1164" s="35" t="s">
        <v>1633</v>
      </c>
      <c r="B1164" s="36">
        <v>12961.35</v>
      </c>
      <c r="C1164" s="17">
        <v>15</v>
      </c>
      <c r="D1164" s="36">
        <v>316.69000000000005</v>
      </c>
      <c r="E1164" s="36">
        <v>0</v>
      </c>
      <c r="F1164" s="36">
        <v>17.850000000000001</v>
      </c>
      <c r="G1164" s="37">
        <f t="shared" si="4"/>
        <v>2.581058300254218E-2</v>
      </c>
    </row>
    <row r="1165" spans="1:7" ht="15.75" customHeight="1" x14ac:dyDescent="0.2">
      <c r="A1165" s="35" t="s">
        <v>1634</v>
      </c>
      <c r="B1165" s="36">
        <v>15078.91</v>
      </c>
      <c r="C1165" s="17">
        <v>93</v>
      </c>
      <c r="D1165" s="36">
        <v>274.68</v>
      </c>
      <c r="E1165" s="36">
        <v>0</v>
      </c>
      <c r="F1165" s="36">
        <v>20.560000000000002</v>
      </c>
      <c r="G1165" s="37">
        <f t="shared" si="4"/>
        <v>2.1999999999999999E-2</v>
      </c>
    </row>
    <row r="1166" spans="1:7" ht="15.75" customHeight="1" x14ac:dyDescent="0.2">
      <c r="A1166" s="35" t="s">
        <v>1635</v>
      </c>
      <c r="B1166" s="36">
        <v>317669.87</v>
      </c>
      <c r="C1166" s="17">
        <v>841</v>
      </c>
      <c r="D1166" s="36">
        <v>6033.25</v>
      </c>
      <c r="E1166" s="36">
        <v>0</v>
      </c>
      <c r="F1166" s="36">
        <v>442.38000000000005</v>
      </c>
      <c r="G1166" s="37">
        <f t="shared" si="4"/>
        <v>2.1999999999999999E-2</v>
      </c>
    </row>
    <row r="1167" spans="1:7" ht="15.75" customHeight="1" x14ac:dyDescent="0.2">
      <c r="A1167" s="35" t="s">
        <v>1636</v>
      </c>
      <c r="B1167" s="36">
        <v>240430.11000000002</v>
      </c>
      <c r="C1167" s="17">
        <v>1110</v>
      </c>
      <c r="D1167" s="36">
        <v>4129.26</v>
      </c>
      <c r="E1167" s="36">
        <v>0</v>
      </c>
      <c r="F1167" s="36">
        <v>328.71999999999997</v>
      </c>
      <c r="G1167" s="37">
        <f t="shared" si="4"/>
        <v>2.1999999999999999E-2</v>
      </c>
    </row>
    <row r="1168" spans="1:7" ht="15.75" customHeight="1" x14ac:dyDescent="0.2">
      <c r="A1168" s="35" t="s">
        <v>1637</v>
      </c>
      <c r="B1168" s="36">
        <v>7723.1</v>
      </c>
      <c r="C1168" s="17">
        <v>21</v>
      </c>
      <c r="D1168" s="36">
        <v>97.98</v>
      </c>
      <c r="E1168" s="36">
        <v>4.34</v>
      </c>
      <c r="F1168" s="36">
        <v>10.58</v>
      </c>
      <c r="G1168" s="37">
        <f t="shared" si="4"/>
        <v>2.1999999999999999E-2</v>
      </c>
    </row>
    <row r="1169" spans="1:7" ht="15.75" customHeight="1" x14ac:dyDescent="0.2">
      <c r="A1169" s="35" t="s">
        <v>1638</v>
      </c>
      <c r="B1169" s="36">
        <v>5739.2</v>
      </c>
      <c r="C1169" s="17">
        <v>36</v>
      </c>
      <c r="D1169" s="36">
        <v>111.4</v>
      </c>
      <c r="E1169" s="36">
        <v>0</v>
      </c>
      <c r="F1169" s="36">
        <v>8.0500000000000007</v>
      </c>
      <c r="G1169" s="37">
        <f t="shared" si="4"/>
        <v>2.1999999999999999E-2</v>
      </c>
    </row>
    <row r="1170" spans="1:7" ht="15.75" customHeight="1" x14ac:dyDescent="0.2">
      <c r="A1170" s="35" t="s">
        <v>1639</v>
      </c>
      <c r="B1170" s="36">
        <v>233263.51999999996</v>
      </c>
      <c r="C1170" s="17">
        <v>840</v>
      </c>
      <c r="D1170" s="36">
        <v>4388.34</v>
      </c>
      <c r="E1170" s="36">
        <v>237.93</v>
      </c>
      <c r="F1170" s="36">
        <v>320.77</v>
      </c>
      <c r="G1170" s="37">
        <f t="shared" si="4"/>
        <v>2.1999999999999999E-2</v>
      </c>
    </row>
    <row r="1171" spans="1:7" ht="15.75" customHeight="1" x14ac:dyDescent="0.2">
      <c r="A1171" s="35" t="s">
        <v>1640</v>
      </c>
      <c r="B1171" s="36">
        <v>0</v>
      </c>
      <c r="C1171" s="17">
        <v>0</v>
      </c>
      <c r="D1171" s="36">
        <v>0</v>
      </c>
      <c r="E1171" s="36">
        <v>0</v>
      </c>
      <c r="F1171" s="36">
        <v>0</v>
      </c>
      <c r="G1171" s="37">
        <f t="shared" si="4"/>
        <v>2.1999999999999999E-2</v>
      </c>
    </row>
    <row r="1172" spans="1:7" ht="15.75" customHeight="1" x14ac:dyDescent="0.2">
      <c r="A1172" s="35" t="s">
        <v>1641</v>
      </c>
      <c r="B1172" s="36">
        <v>2752.8599999999997</v>
      </c>
      <c r="C1172" s="17">
        <v>15</v>
      </c>
      <c r="D1172" s="36">
        <v>38.64</v>
      </c>
      <c r="E1172" s="36">
        <v>0</v>
      </c>
      <c r="F1172" s="36">
        <v>3.71</v>
      </c>
      <c r="G1172" s="37">
        <f t="shared" si="4"/>
        <v>2.1999999999999999E-2</v>
      </c>
    </row>
    <row r="1173" spans="1:7" ht="15.75" customHeight="1" x14ac:dyDescent="0.2">
      <c r="A1173" s="35" t="s">
        <v>1642</v>
      </c>
      <c r="B1173" s="36">
        <v>19972.580000000002</v>
      </c>
      <c r="C1173" s="17">
        <v>154</v>
      </c>
      <c r="D1173" s="36">
        <v>386.43</v>
      </c>
      <c r="E1173" s="36">
        <v>23.43</v>
      </c>
      <c r="F1173" s="36">
        <v>28.730000000000004</v>
      </c>
      <c r="G1173" s="37">
        <f t="shared" si="4"/>
        <v>2.1999999999999999E-2</v>
      </c>
    </row>
    <row r="1174" spans="1:7" ht="15.75" customHeight="1" x14ac:dyDescent="0.2">
      <c r="A1174" s="35" t="s">
        <v>1643</v>
      </c>
      <c r="B1174" s="36">
        <v>605104.14000000013</v>
      </c>
      <c r="C1174" s="17">
        <v>273</v>
      </c>
      <c r="D1174" s="36">
        <v>13686.489999999998</v>
      </c>
      <c r="E1174" s="36">
        <v>512.24</v>
      </c>
      <c r="F1174" s="36">
        <v>873.27</v>
      </c>
      <c r="G1174" s="37">
        <f t="shared" si="4"/>
        <v>2.4908109205797196E-2</v>
      </c>
    </row>
    <row r="1175" spans="1:7" ht="15.75" customHeight="1" x14ac:dyDescent="0.2">
      <c r="A1175" s="35" t="s">
        <v>1644</v>
      </c>
      <c r="B1175" s="36">
        <v>0</v>
      </c>
      <c r="C1175" s="17">
        <v>0</v>
      </c>
      <c r="D1175" s="36">
        <v>0</v>
      </c>
      <c r="E1175" s="36">
        <v>0</v>
      </c>
      <c r="F1175" s="36">
        <v>0</v>
      </c>
      <c r="G1175" s="37">
        <f t="shared" si="4"/>
        <v>2.1999999999999999E-2</v>
      </c>
    </row>
    <row r="1176" spans="1:7" ht="15.75" customHeight="1" x14ac:dyDescent="0.2">
      <c r="A1176" s="35" t="s">
        <v>1645</v>
      </c>
      <c r="B1176" s="36">
        <v>230061.12</v>
      </c>
      <c r="C1176" s="17">
        <v>154</v>
      </c>
      <c r="D1176" s="36">
        <v>5278.25</v>
      </c>
      <c r="E1176" s="36">
        <v>35.25</v>
      </c>
      <c r="F1176" s="36">
        <v>348.20000000000005</v>
      </c>
      <c r="G1176" s="37">
        <f t="shared" si="4"/>
        <v>2.4609547236838628E-2</v>
      </c>
    </row>
    <row r="1177" spans="1:7" ht="15.75" customHeight="1" x14ac:dyDescent="0.2">
      <c r="A1177" s="35" t="s">
        <v>1646</v>
      </c>
      <c r="B1177" s="36">
        <v>55871.63</v>
      </c>
      <c r="C1177" s="17">
        <v>184</v>
      </c>
      <c r="D1177" s="36">
        <v>1620.29</v>
      </c>
      <c r="E1177" s="36">
        <v>74.199999999999989</v>
      </c>
      <c r="F1177" s="36">
        <v>76.88</v>
      </c>
      <c r="G1177" s="37">
        <f t="shared" si="4"/>
        <v>3.1704283551419569E-2</v>
      </c>
    </row>
    <row r="1178" spans="1:7" ht="15.75" customHeight="1" x14ac:dyDescent="0.2">
      <c r="A1178" s="35" t="s">
        <v>1647</v>
      </c>
      <c r="B1178" s="36">
        <v>31237.86</v>
      </c>
      <c r="C1178" s="17">
        <v>63</v>
      </c>
      <c r="D1178" s="36">
        <v>553.51</v>
      </c>
      <c r="E1178" s="36">
        <v>0</v>
      </c>
      <c r="F1178" s="36">
        <v>43.269999999999996</v>
      </c>
      <c r="G1178" s="37">
        <f t="shared" si="4"/>
        <v>2.1999999999999999E-2</v>
      </c>
    </row>
    <row r="1179" spans="1:7" ht="15.75" customHeight="1" x14ac:dyDescent="0.2">
      <c r="A1179" s="35" t="s">
        <v>1648</v>
      </c>
      <c r="B1179" s="36">
        <v>0</v>
      </c>
      <c r="C1179" s="17">
        <v>0</v>
      </c>
      <c r="D1179" s="36">
        <v>0</v>
      </c>
      <c r="E1179" s="36">
        <v>0</v>
      </c>
      <c r="F1179" s="36">
        <v>0</v>
      </c>
      <c r="G1179" s="37">
        <f t="shared" si="4"/>
        <v>2.1999999999999999E-2</v>
      </c>
    </row>
    <row r="1180" spans="1:7" ht="15.75" customHeight="1" x14ac:dyDescent="0.2">
      <c r="A1180" s="35" t="s">
        <v>1649</v>
      </c>
      <c r="B1180" s="36">
        <v>6000</v>
      </c>
      <c r="C1180" s="17">
        <v>2</v>
      </c>
      <c r="D1180" s="36">
        <v>144.19999999999999</v>
      </c>
      <c r="E1180" s="36">
        <v>18</v>
      </c>
      <c r="F1180" s="36">
        <v>9.9</v>
      </c>
      <c r="G1180" s="37">
        <f t="shared" si="4"/>
        <v>2.8683333333333332E-2</v>
      </c>
    </row>
    <row r="1181" spans="1:7" ht="15.75" customHeight="1" x14ac:dyDescent="0.2">
      <c r="A1181" s="35" t="s">
        <v>1650</v>
      </c>
      <c r="B1181" s="36">
        <v>0</v>
      </c>
      <c r="C1181" s="17">
        <v>0</v>
      </c>
      <c r="D1181" s="36">
        <v>0</v>
      </c>
      <c r="E1181" s="36">
        <v>0</v>
      </c>
      <c r="F1181" s="36">
        <v>0</v>
      </c>
      <c r="G1181" s="37">
        <f t="shared" si="4"/>
        <v>2.1999999999999999E-2</v>
      </c>
    </row>
    <row r="1182" spans="1:7" ht="15.75" customHeight="1" x14ac:dyDescent="0.2">
      <c r="A1182" s="35" t="s">
        <v>1651</v>
      </c>
      <c r="B1182" s="36">
        <v>135558.44999999998</v>
      </c>
      <c r="C1182" s="17">
        <v>200</v>
      </c>
      <c r="D1182" s="36">
        <v>2832.11</v>
      </c>
      <c r="E1182" s="36">
        <v>160.28</v>
      </c>
      <c r="F1182" s="36">
        <v>195.59</v>
      </c>
      <c r="G1182" s="37">
        <f t="shared" si="4"/>
        <v>2.3517383091943001E-2</v>
      </c>
    </row>
    <row r="1183" spans="1:7" ht="15.75" customHeight="1" x14ac:dyDescent="0.2">
      <c r="A1183" s="35" t="s">
        <v>1652</v>
      </c>
      <c r="B1183" s="36">
        <v>1017.28</v>
      </c>
      <c r="C1183" s="17">
        <v>5</v>
      </c>
      <c r="D1183" s="36">
        <v>29.089999999999996</v>
      </c>
      <c r="E1183" s="36">
        <v>0</v>
      </c>
      <c r="F1183" s="36">
        <v>1.4100000000000001</v>
      </c>
      <c r="G1183" s="37">
        <f t="shared" si="4"/>
        <v>2.99819125511167E-2</v>
      </c>
    </row>
    <row r="1184" spans="1:7" ht="15.75" customHeight="1" x14ac:dyDescent="0.2">
      <c r="A1184" s="35" t="s">
        <v>1653</v>
      </c>
      <c r="B1184" s="36">
        <v>42544.770000000004</v>
      </c>
      <c r="C1184" s="17">
        <v>110</v>
      </c>
      <c r="D1184" s="36">
        <v>423.09</v>
      </c>
      <c r="E1184" s="36">
        <v>15.85</v>
      </c>
      <c r="F1184" s="36">
        <v>60.5</v>
      </c>
      <c r="G1184" s="37">
        <f t="shared" si="4"/>
        <v>2.1999999999999999E-2</v>
      </c>
    </row>
    <row r="1185" spans="1:7" ht="15.75" customHeight="1" x14ac:dyDescent="0.2">
      <c r="A1185" s="35" t="s">
        <v>1654</v>
      </c>
      <c r="B1185" s="36">
        <v>118319.09</v>
      </c>
      <c r="C1185" s="17">
        <v>1851</v>
      </c>
      <c r="D1185" s="36">
        <v>986.35</v>
      </c>
      <c r="E1185" s="36">
        <v>64.37</v>
      </c>
      <c r="F1185" s="36">
        <v>155.16999999999999</v>
      </c>
      <c r="G1185" s="37">
        <f t="shared" si="4"/>
        <v>2.1999999999999999E-2</v>
      </c>
    </row>
    <row r="1186" spans="1:7" ht="15.75" customHeight="1" x14ac:dyDescent="0.2">
      <c r="A1186" s="35" t="s">
        <v>1655</v>
      </c>
      <c r="B1186" s="36">
        <v>388572.69</v>
      </c>
      <c r="C1186" s="17">
        <v>412</v>
      </c>
      <c r="D1186" s="36">
        <v>7376.61</v>
      </c>
      <c r="E1186" s="36">
        <v>202.81</v>
      </c>
      <c r="F1186" s="36">
        <v>537.11</v>
      </c>
      <c r="G1186" s="37">
        <f t="shared" si="4"/>
        <v>2.1999999999999999E-2</v>
      </c>
    </row>
    <row r="1187" spans="1:7" ht="15.75" customHeight="1" x14ac:dyDescent="0.2">
      <c r="A1187" s="35" t="s">
        <v>1656</v>
      </c>
      <c r="B1187" s="36">
        <v>985324.02</v>
      </c>
      <c r="C1187" s="17">
        <v>1289</v>
      </c>
      <c r="D1187" s="36">
        <v>21522.299999999996</v>
      </c>
      <c r="E1187" s="36">
        <v>1251.74</v>
      </c>
      <c r="F1187" s="36">
        <v>1435.87</v>
      </c>
      <c r="G1187" s="37">
        <f t="shared" si="4"/>
        <v>2.4570506258438717E-2</v>
      </c>
    </row>
    <row r="1188" spans="1:7" ht="15.75" customHeight="1" x14ac:dyDescent="0.2">
      <c r="A1188" s="35" t="s">
        <v>1657</v>
      </c>
      <c r="B1188" s="36">
        <v>18501.52</v>
      </c>
      <c r="C1188" s="17">
        <v>27</v>
      </c>
      <c r="D1188" s="36">
        <v>450.81999999999994</v>
      </c>
      <c r="E1188" s="36">
        <v>26.49</v>
      </c>
      <c r="F1188" s="36">
        <v>26.630000000000003</v>
      </c>
      <c r="G1188" s="37">
        <f t="shared" si="4"/>
        <v>2.7237762086574503E-2</v>
      </c>
    </row>
    <row r="1189" spans="1:7" ht="15.75" customHeight="1" x14ac:dyDescent="0.2">
      <c r="A1189" s="35" t="s">
        <v>1658</v>
      </c>
      <c r="B1189" s="36">
        <v>149119.94</v>
      </c>
      <c r="C1189" s="17">
        <v>24</v>
      </c>
      <c r="D1189" s="36">
        <v>3702.5299999999997</v>
      </c>
      <c r="E1189" s="36">
        <v>215.29</v>
      </c>
      <c r="F1189" s="36">
        <v>229.86</v>
      </c>
      <c r="G1189" s="37">
        <f t="shared" si="4"/>
        <v>2.7814388873815262E-2</v>
      </c>
    </row>
    <row r="1190" spans="1:7" ht="15.75" customHeight="1" x14ac:dyDescent="0.2">
      <c r="A1190" s="35" t="s">
        <v>1659</v>
      </c>
      <c r="B1190" s="36">
        <v>0</v>
      </c>
      <c r="C1190" s="17">
        <v>0</v>
      </c>
      <c r="D1190" s="36">
        <v>0</v>
      </c>
      <c r="E1190" s="36">
        <v>0</v>
      </c>
      <c r="F1190" s="36">
        <v>0</v>
      </c>
      <c r="G1190" s="37">
        <f t="shared" si="4"/>
        <v>2.1999999999999999E-2</v>
      </c>
    </row>
    <row r="1191" spans="1:7" ht="15.75" customHeight="1" x14ac:dyDescent="0.2">
      <c r="A1191" s="35" t="s">
        <v>1660</v>
      </c>
      <c r="B1191" s="36">
        <v>1509314.7999999998</v>
      </c>
      <c r="C1191" s="17">
        <v>1541</v>
      </c>
      <c r="D1191" s="36">
        <v>16490.370000000003</v>
      </c>
      <c r="E1191" s="36">
        <v>937.66000000000008</v>
      </c>
      <c r="F1191" s="36">
        <v>2087.5</v>
      </c>
      <c r="G1191" s="37">
        <f t="shared" si="4"/>
        <v>2.1999999999999999E-2</v>
      </c>
    </row>
    <row r="1192" spans="1:7" ht="15.75" customHeight="1" x14ac:dyDescent="0.2">
      <c r="A1192" s="35" t="s">
        <v>1661</v>
      </c>
      <c r="B1192" s="36">
        <v>18779.54</v>
      </c>
      <c r="C1192" s="17">
        <v>44</v>
      </c>
      <c r="D1192" s="36">
        <v>327.93</v>
      </c>
      <c r="E1192" s="36">
        <v>17.189999999999998</v>
      </c>
      <c r="F1192" s="36">
        <v>25.869999999999997</v>
      </c>
      <c r="G1192" s="37">
        <f t="shared" si="4"/>
        <v>2.1999999999999999E-2</v>
      </c>
    </row>
    <row r="1193" spans="1:7" ht="15.75" customHeight="1" x14ac:dyDescent="0.2">
      <c r="A1193" s="35" t="s">
        <v>1662</v>
      </c>
      <c r="B1193" s="36">
        <v>1676457.8400000003</v>
      </c>
      <c r="C1193" s="17">
        <v>1518</v>
      </c>
      <c r="D1193" s="36">
        <v>31049.05</v>
      </c>
      <c r="E1193" s="36">
        <v>1320.7800000000002</v>
      </c>
      <c r="F1193" s="36">
        <v>2328.4</v>
      </c>
      <c r="G1193" s="37">
        <f t="shared" si="4"/>
        <v>2.1999999999999999E-2</v>
      </c>
    </row>
    <row r="1194" spans="1:7" ht="15.75" customHeight="1" x14ac:dyDescent="0.2">
      <c r="A1194" s="35" t="s">
        <v>1663</v>
      </c>
      <c r="B1194" s="36">
        <v>1796709.64</v>
      </c>
      <c r="C1194" s="17">
        <v>5595</v>
      </c>
      <c r="D1194" s="36">
        <v>38598.160000000003</v>
      </c>
      <c r="E1194" s="36">
        <v>1424.13</v>
      </c>
      <c r="F1194" s="36">
        <v>2475.3000000000002</v>
      </c>
      <c r="G1194" s="37">
        <f t="shared" si="4"/>
        <v>2.3653009397778934E-2</v>
      </c>
    </row>
    <row r="1195" spans="1:7" ht="15.75" customHeight="1" x14ac:dyDescent="0.2">
      <c r="A1195" s="35" t="s">
        <v>1664</v>
      </c>
      <c r="B1195" s="36">
        <v>0</v>
      </c>
      <c r="C1195" s="17">
        <v>0</v>
      </c>
      <c r="D1195" s="36">
        <v>0</v>
      </c>
      <c r="E1195" s="36">
        <v>15</v>
      </c>
      <c r="F1195" s="36">
        <v>0</v>
      </c>
      <c r="G1195" s="37">
        <f t="shared" si="4"/>
        <v>2.1999999999999999E-2</v>
      </c>
    </row>
    <row r="1196" spans="1:7" ht="15.75" customHeight="1" x14ac:dyDescent="0.2">
      <c r="A1196" s="35" t="s">
        <v>1665</v>
      </c>
      <c r="B1196" s="36">
        <v>18342.760000000002</v>
      </c>
      <c r="C1196" s="17">
        <v>26</v>
      </c>
      <c r="D1196" s="36">
        <v>382.41</v>
      </c>
      <c r="E1196" s="36">
        <v>46.42</v>
      </c>
      <c r="F1196" s="36">
        <v>25.419999999999998</v>
      </c>
      <c r="G1196" s="37">
        <f t="shared" si="4"/>
        <v>2.4764539251453981E-2</v>
      </c>
    </row>
    <row r="1197" spans="1:7" ht="15.75" customHeight="1" x14ac:dyDescent="0.2">
      <c r="A1197" s="35" t="s">
        <v>1666</v>
      </c>
      <c r="B1197" s="36">
        <v>1374691.61</v>
      </c>
      <c r="C1197" s="17">
        <v>4316</v>
      </c>
      <c r="D1197" s="36">
        <v>28687.559999999998</v>
      </c>
      <c r="E1197" s="36">
        <v>872.44</v>
      </c>
      <c r="F1197" s="36">
        <v>1886.2600000000002</v>
      </c>
      <c r="G1197" s="37">
        <f t="shared" si="4"/>
        <v>2.2875137791813535E-2</v>
      </c>
    </row>
    <row r="1198" spans="1:7" ht="15.75" customHeight="1" x14ac:dyDescent="0.2">
      <c r="A1198" s="35" t="s">
        <v>1667</v>
      </c>
      <c r="B1198" s="36">
        <v>2871591.2099999995</v>
      </c>
      <c r="C1198" s="17">
        <v>6810</v>
      </c>
      <c r="D1198" s="36">
        <v>56559.840000000004</v>
      </c>
      <c r="E1198" s="36">
        <v>2202.89</v>
      </c>
      <c r="F1198" s="36">
        <v>4086.4300000000003</v>
      </c>
      <c r="G1198" s="37">
        <f t="shared" si="4"/>
        <v>2.1999999999999999E-2</v>
      </c>
    </row>
    <row r="1199" spans="1:7" ht="15.75" customHeight="1" x14ac:dyDescent="0.2">
      <c r="A1199" s="35" t="s">
        <v>1668</v>
      </c>
      <c r="B1199" s="36">
        <v>0</v>
      </c>
      <c r="C1199" s="17">
        <v>0</v>
      </c>
      <c r="D1199" s="36">
        <v>0</v>
      </c>
      <c r="E1199" s="36">
        <v>0</v>
      </c>
      <c r="F1199" s="36">
        <v>0</v>
      </c>
      <c r="G1199" s="37">
        <f t="shared" si="4"/>
        <v>2.1999999999999999E-2</v>
      </c>
    </row>
    <row r="1200" spans="1:7" ht="15.75" customHeight="1" x14ac:dyDescent="0.2">
      <c r="A1200" s="35" t="s">
        <v>1669</v>
      </c>
      <c r="B1200" s="36">
        <v>784273.19000000006</v>
      </c>
      <c r="C1200" s="17">
        <v>2326</v>
      </c>
      <c r="D1200" s="36">
        <v>11609.31</v>
      </c>
      <c r="E1200" s="36">
        <v>374.44</v>
      </c>
      <c r="F1200" s="36">
        <v>1084.22</v>
      </c>
      <c r="G1200" s="37">
        <f t="shared" si="4"/>
        <v>2.1999999999999999E-2</v>
      </c>
    </row>
    <row r="1201" spans="1:7" ht="15.75" customHeight="1" x14ac:dyDescent="0.2">
      <c r="A1201" s="35" t="s">
        <v>1670</v>
      </c>
      <c r="B1201" s="36">
        <v>50975.69</v>
      </c>
      <c r="C1201" s="17">
        <v>130</v>
      </c>
      <c r="D1201" s="36">
        <v>767.01</v>
      </c>
      <c r="E1201" s="36">
        <v>45.739999999999995</v>
      </c>
      <c r="F1201" s="36">
        <v>71.78</v>
      </c>
      <c r="G1201" s="37">
        <f t="shared" si="4"/>
        <v>2.1999999999999999E-2</v>
      </c>
    </row>
    <row r="1202" spans="1:7" ht="15.75" customHeight="1" x14ac:dyDescent="0.2">
      <c r="A1202" s="35" t="s">
        <v>1671</v>
      </c>
      <c r="B1202" s="36">
        <v>9728377.0900000036</v>
      </c>
      <c r="C1202" s="17">
        <v>12457</v>
      </c>
      <c r="D1202" s="36">
        <v>196176.34999999998</v>
      </c>
      <c r="E1202" s="36">
        <v>5961.2</v>
      </c>
      <c r="F1202" s="36">
        <v>13481.26</v>
      </c>
      <c r="G1202" s="37">
        <f t="shared" si="4"/>
        <v>2.2163903393674876E-2</v>
      </c>
    </row>
    <row r="1203" spans="1:7" ht="15.75" customHeight="1" x14ac:dyDescent="0.2">
      <c r="A1203" s="35" t="s">
        <v>1672</v>
      </c>
      <c r="B1203" s="36">
        <v>0</v>
      </c>
      <c r="C1203" s="17">
        <v>0</v>
      </c>
      <c r="D1203" s="36">
        <v>0</v>
      </c>
      <c r="E1203" s="36">
        <v>0</v>
      </c>
      <c r="F1203" s="36">
        <v>0</v>
      </c>
      <c r="G1203" s="37">
        <f t="shared" si="4"/>
        <v>2.1999999999999999E-2</v>
      </c>
    </row>
    <row r="1204" spans="1:7" ht="15.75" customHeight="1" x14ac:dyDescent="0.2">
      <c r="A1204" s="35" t="s">
        <v>1673</v>
      </c>
      <c r="B1204" s="36">
        <v>594445.51</v>
      </c>
      <c r="C1204" s="17">
        <v>731</v>
      </c>
      <c r="D1204" s="36">
        <v>12190.92</v>
      </c>
      <c r="E1204" s="36">
        <v>496.41</v>
      </c>
      <c r="F1204" s="36">
        <v>830.13</v>
      </c>
      <c r="G1204" s="37">
        <f t="shared" si="4"/>
        <v>2.2739611575163549E-2</v>
      </c>
    </row>
    <row r="1205" spans="1:7" ht="15.75" customHeight="1" x14ac:dyDescent="0.2">
      <c r="A1205" s="35" t="s">
        <v>1674</v>
      </c>
      <c r="B1205" s="36">
        <v>4335448.6499999994</v>
      </c>
      <c r="C1205" s="17">
        <v>19216</v>
      </c>
      <c r="D1205" s="36">
        <v>81574.98000000001</v>
      </c>
      <c r="E1205" s="36">
        <v>3170.66</v>
      </c>
      <c r="F1205" s="36">
        <v>6071.1500000000015</v>
      </c>
      <c r="G1205" s="37">
        <f t="shared" si="4"/>
        <v>2.1999999999999999E-2</v>
      </c>
    </row>
    <row r="1206" spans="1:7" ht="15.75" customHeight="1" x14ac:dyDescent="0.2">
      <c r="A1206" s="35" t="s">
        <v>1675</v>
      </c>
      <c r="B1206" s="36">
        <v>820.2299999999999</v>
      </c>
      <c r="C1206" s="17">
        <v>8</v>
      </c>
      <c r="D1206" s="36">
        <v>14.809999999999999</v>
      </c>
      <c r="E1206" s="36">
        <v>1.71</v>
      </c>
      <c r="F1206" s="36">
        <v>1.1300000000000001</v>
      </c>
      <c r="G1206" s="37">
        <f t="shared" si="4"/>
        <v>2.1999999999999999E-2</v>
      </c>
    </row>
    <row r="1207" spans="1:7" ht="15.75" customHeight="1" x14ac:dyDescent="0.2">
      <c r="A1207" s="35" t="s">
        <v>1676</v>
      </c>
      <c r="B1207" s="36">
        <v>61482.880000000005</v>
      </c>
      <c r="C1207" s="17">
        <v>1134</v>
      </c>
      <c r="D1207" s="36">
        <v>815.01</v>
      </c>
      <c r="E1207" s="36">
        <v>29.630000000000003</v>
      </c>
      <c r="F1207" s="36">
        <v>81.740000000000009</v>
      </c>
      <c r="G1207" s="37">
        <f t="shared" si="4"/>
        <v>2.1999999999999999E-2</v>
      </c>
    </row>
    <row r="1208" spans="1:7" ht="15.75" customHeight="1" x14ac:dyDescent="0.2">
      <c r="A1208" s="35" t="s">
        <v>1677</v>
      </c>
      <c r="B1208" s="36">
        <v>1143758.22</v>
      </c>
      <c r="C1208" s="17">
        <v>1988</v>
      </c>
      <c r="D1208" s="36">
        <v>16429.080000000002</v>
      </c>
      <c r="E1208" s="36">
        <v>360.53</v>
      </c>
      <c r="F1208" s="36">
        <v>1549.7199999999998</v>
      </c>
      <c r="G1208" s="37">
        <f t="shared" si="4"/>
        <v>2.1999999999999999E-2</v>
      </c>
    </row>
    <row r="1209" spans="1:7" ht="15.75" customHeight="1" x14ac:dyDescent="0.2">
      <c r="A1209" s="35" t="s">
        <v>1678</v>
      </c>
      <c r="B1209" s="36">
        <v>133125.85999999999</v>
      </c>
      <c r="C1209" s="17">
        <v>234</v>
      </c>
      <c r="D1209" s="36">
        <v>2594.83</v>
      </c>
      <c r="E1209" s="36">
        <v>55.39</v>
      </c>
      <c r="F1209" s="36">
        <v>185.3</v>
      </c>
      <c r="G1209" s="37">
        <f t="shared" si="4"/>
        <v>2.1999999999999999E-2</v>
      </c>
    </row>
    <row r="1210" spans="1:7" ht="15.75" customHeight="1" x14ac:dyDescent="0.2">
      <c r="A1210" s="35" t="s">
        <v>1679</v>
      </c>
      <c r="B1210" s="36">
        <v>505328.66000000003</v>
      </c>
      <c r="C1210" s="17">
        <v>258</v>
      </c>
      <c r="D1210" s="36">
        <v>8431.2099999999991</v>
      </c>
      <c r="E1210" s="36">
        <v>341.96</v>
      </c>
      <c r="F1210" s="36">
        <v>688.1099999999999</v>
      </c>
      <c r="G1210" s="37">
        <f t="shared" si="4"/>
        <v>2.1999999999999999E-2</v>
      </c>
    </row>
    <row r="1211" spans="1:7" ht="15.75" customHeight="1" x14ac:dyDescent="0.2">
      <c r="A1211" s="35" t="s">
        <v>1680</v>
      </c>
      <c r="B1211" s="36">
        <v>0</v>
      </c>
      <c r="C1211" s="17">
        <v>0</v>
      </c>
      <c r="D1211" s="36">
        <v>0</v>
      </c>
      <c r="E1211" s="36">
        <v>0</v>
      </c>
      <c r="F1211" s="36">
        <v>0</v>
      </c>
      <c r="G1211" s="37">
        <f t="shared" si="4"/>
        <v>2.1999999999999999E-2</v>
      </c>
    </row>
    <row r="1212" spans="1:7" ht="15.75" customHeight="1" x14ac:dyDescent="0.2">
      <c r="A1212" s="35" t="s">
        <v>1681</v>
      </c>
      <c r="B1212" s="36">
        <v>943972.19</v>
      </c>
      <c r="C1212" s="17">
        <v>7227</v>
      </c>
      <c r="D1212" s="36">
        <v>13142.769999999999</v>
      </c>
      <c r="E1212" s="36">
        <v>369.36</v>
      </c>
      <c r="F1212" s="36">
        <v>1281.8699999999999</v>
      </c>
      <c r="G1212" s="37">
        <f t="shared" si="4"/>
        <v>2.1999999999999999E-2</v>
      </c>
    </row>
    <row r="1213" spans="1:7" ht="15.75" customHeight="1" x14ac:dyDescent="0.2">
      <c r="A1213" s="35" t="s">
        <v>1682</v>
      </c>
      <c r="B1213" s="36">
        <v>1448526.65</v>
      </c>
      <c r="C1213" s="17">
        <v>400</v>
      </c>
      <c r="D1213" s="36">
        <v>37935.07</v>
      </c>
      <c r="E1213" s="36">
        <v>1538.8</v>
      </c>
      <c r="F1213" s="36">
        <v>2040.46</v>
      </c>
      <c r="G1213" s="37">
        <f t="shared" si="4"/>
        <v>2.865969362731435E-2</v>
      </c>
    </row>
    <row r="1214" spans="1:7" ht="15.75" customHeight="1" x14ac:dyDescent="0.2">
      <c r="A1214" s="35" t="s">
        <v>1683</v>
      </c>
      <c r="B1214" s="36">
        <v>525644.80999999994</v>
      </c>
      <c r="C1214" s="17">
        <v>599</v>
      </c>
      <c r="D1214" s="36">
        <v>9916.25</v>
      </c>
      <c r="E1214" s="36">
        <v>671.28</v>
      </c>
      <c r="F1214" s="36">
        <v>736.9799999999999</v>
      </c>
      <c r="G1214" s="37">
        <f t="shared" si="4"/>
        <v>2.1999999999999999E-2</v>
      </c>
    </row>
    <row r="1215" spans="1:7" ht="15.75" customHeight="1" x14ac:dyDescent="0.2">
      <c r="A1215" s="35" t="s">
        <v>1684</v>
      </c>
      <c r="B1215" s="36">
        <v>3629990.0599999996</v>
      </c>
      <c r="C1215" s="17">
        <v>1190</v>
      </c>
      <c r="D1215" s="36">
        <v>91112.13</v>
      </c>
      <c r="E1215" s="36">
        <v>2690.79</v>
      </c>
      <c r="F1215" s="36">
        <v>5057.6399999999994</v>
      </c>
      <c r="G1215" s="37">
        <f t="shared" si="4"/>
        <v>2.7234388625295577E-2</v>
      </c>
    </row>
    <row r="1216" spans="1:7" ht="15.75" customHeight="1" x14ac:dyDescent="0.2">
      <c r="A1216" s="35" t="s">
        <v>1685</v>
      </c>
      <c r="B1216" s="36">
        <v>28884.68</v>
      </c>
      <c r="C1216" s="17">
        <v>21</v>
      </c>
      <c r="D1216" s="36">
        <v>738.77</v>
      </c>
      <c r="E1216" s="36">
        <v>55.3</v>
      </c>
      <c r="F1216" s="36">
        <v>39.99</v>
      </c>
      <c r="G1216" s="37">
        <f t="shared" si="4"/>
        <v>2.8875514632670327E-2</v>
      </c>
    </row>
    <row r="1217" spans="1:7" ht="15.75" customHeight="1" x14ac:dyDescent="0.2">
      <c r="A1217" s="35" t="s">
        <v>1686</v>
      </c>
      <c r="B1217" s="36">
        <v>9930.59</v>
      </c>
      <c r="C1217" s="17">
        <v>15</v>
      </c>
      <c r="D1217" s="36">
        <v>268.12</v>
      </c>
      <c r="E1217" s="36">
        <v>24.75</v>
      </c>
      <c r="F1217" s="36">
        <v>13.919999999999998</v>
      </c>
      <c r="G1217" s="37">
        <f t="shared" si="4"/>
        <v>3.0893431306699803E-2</v>
      </c>
    </row>
    <row r="1218" spans="1:7" ht="15.75" customHeight="1" x14ac:dyDescent="0.2">
      <c r="A1218" s="35" t="s">
        <v>1687</v>
      </c>
      <c r="B1218" s="36">
        <v>3124667.92</v>
      </c>
      <c r="C1218" s="17">
        <v>3151</v>
      </c>
      <c r="D1218" s="36">
        <v>64020.38</v>
      </c>
      <c r="E1218" s="36">
        <v>1316.4500000000003</v>
      </c>
      <c r="F1218" s="36">
        <v>4294.880000000001</v>
      </c>
      <c r="G1218" s="37">
        <f t="shared" si="4"/>
        <v>2.228451527738666E-2</v>
      </c>
    </row>
    <row r="1219" spans="1:7" ht="15.75" customHeight="1" x14ac:dyDescent="0.2">
      <c r="A1219" s="35" t="s">
        <v>1688</v>
      </c>
      <c r="B1219" s="36">
        <v>0</v>
      </c>
      <c r="C1219" s="17">
        <v>0</v>
      </c>
      <c r="D1219" s="36">
        <v>0</v>
      </c>
      <c r="E1219" s="36">
        <v>0</v>
      </c>
      <c r="F1219" s="36">
        <v>0</v>
      </c>
      <c r="G1219" s="37">
        <f t="shared" si="4"/>
        <v>2.1999999999999999E-2</v>
      </c>
    </row>
    <row r="1220" spans="1:7" ht="15.75" customHeight="1" x14ac:dyDescent="0.2">
      <c r="A1220" s="35" t="s">
        <v>1689</v>
      </c>
      <c r="B1220" s="36">
        <v>5221.9399999999996</v>
      </c>
      <c r="C1220" s="17">
        <v>30</v>
      </c>
      <c r="D1220" s="36">
        <v>130.03</v>
      </c>
      <c r="E1220" s="36">
        <v>0</v>
      </c>
      <c r="F1220" s="36">
        <v>7.39</v>
      </c>
      <c r="G1220" s="37">
        <f t="shared" si="4"/>
        <v>2.6315890263005702E-2</v>
      </c>
    </row>
    <row r="1221" spans="1:7" ht="15.75" customHeight="1" x14ac:dyDescent="0.2">
      <c r="A1221" s="35" t="s">
        <v>1690</v>
      </c>
      <c r="B1221" s="36">
        <v>0</v>
      </c>
      <c r="C1221" s="17">
        <v>0</v>
      </c>
      <c r="D1221" s="36">
        <v>0</v>
      </c>
      <c r="E1221" s="36">
        <v>0</v>
      </c>
      <c r="F1221" s="36">
        <v>0</v>
      </c>
      <c r="G1221" s="37">
        <f t="shared" si="4"/>
        <v>2.1999999999999999E-2</v>
      </c>
    </row>
    <row r="1222" spans="1:7" ht="15.75" customHeight="1" x14ac:dyDescent="0.2">
      <c r="A1222" s="35" t="s">
        <v>1691</v>
      </c>
      <c r="B1222" s="36">
        <v>6438.94</v>
      </c>
      <c r="C1222" s="17">
        <v>33</v>
      </c>
      <c r="D1222" s="36">
        <v>102.72999999999999</v>
      </c>
      <c r="E1222" s="36">
        <v>10.459999999999999</v>
      </c>
      <c r="F1222" s="36">
        <v>9.33</v>
      </c>
      <c r="G1222" s="37">
        <f t="shared" si="4"/>
        <v>2.1999999999999999E-2</v>
      </c>
    </row>
    <row r="1223" spans="1:7" ht="15.75" customHeight="1" x14ac:dyDescent="0.2">
      <c r="A1223" s="35" t="s">
        <v>1692</v>
      </c>
      <c r="B1223" s="36">
        <v>66.48</v>
      </c>
      <c r="C1223" s="17">
        <v>1</v>
      </c>
      <c r="D1223" s="36">
        <v>1.1599999999999999</v>
      </c>
      <c r="E1223" s="36">
        <v>0</v>
      </c>
      <c r="F1223" s="36">
        <v>0.11</v>
      </c>
      <c r="G1223" s="37">
        <f t="shared" si="4"/>
        <v>2.1999999999999999E-2</v>
      </c>
    </row>
    <row r="1224" spans="1:7" ht="15.75" customHeight="1" x14ac:dyDescent="0.2">
      <c r="A1224" s="35" t="s">
        <v>1693</v>
      </c>
      <c r="B1224" s="36">
        <v>562092.97</v>
      </c>
      <c r="C1224" s="17">
        <v>119</v>
      </c>
      <c r="D1224" s="36">
        <v>15083.15</v>
      </c>
      <c r="E1224" s="36">
        <v>0</v>
      </c>
      <c r="F1224" s="36">
        <v>810.09999999999991</v>
      </c>
      <c r="G1224" s="37">
        <f t="shared" si="4"/>
        <v>2.8275126799753431E-2</v>
      </c>
    </row>
    <row r="1225" spans="1:7" ht="15.75" customHeight="1" x14ac:dyDescent="0.2">
      <c r="A1225" s="35" t="s">
        <v>1694</v>
      </c>
      <c r="B1225" s="36">
        <v>9981.18</v>
      </c>
      <c r="C1225" s="17">
        <v>6</v>
      </c>
      <c r="D1225" s="36">
        <v>229.27999999999997</v>
      </c>
      <c r="E1225" s="36">
        <v>0</v>
      </c>
      <c r="F1225" s="36">
        <v>14.27</v>
      </c>
      <c r="G1225" s="37">
        <f t="shared" si="4"/>
        <v>2.4400922536213152E-2</v>
      </c>
    </row>
    <row r="1226" spans="1:7" ht="15.75" customHeight="1" x14ac:dyDescent="0.2">
      <c r="A1226" s="35" t="s">
        <v>1695</v>
      </c>
      <c r="B1226" s="36">
        <v>0</v>
      </c>
      <c r="C1226" s="17">
        <v>0</v>
      </c>
      <c r="D1226" s="36">
        <v>0</v>
      </c>
      <c r="E1226" s="36">
        <v>0</v>
      </c>
      <c r="F1226" s="36">
        <v>0</v>
      </c>
      <c r="G1226" s="37">
        <f t="shared" si="4"/>
        <v>2.1999999999999999E-2</v>
      </c>
    </row>
    <row r="1227" spans="1:7" ht="15.75" customHeight="1" x14ac:dyDescent="0.2">
      <c r="A1227" s="35" t="s">
        <v>1696</v>
      </c>
      <c r="B1227" s="36">
        <v>0</v>
      </c>
      <c r="C1227" s="17">
        <v>0</v>
      </c>
      <c r="D1227" s="36">
        <v>0</v>
      </c>
      <c r="E1227" s="36">
        <v>0</v>
      </c>
      <c r="F1227" s="36">
        <v>0</v>
      </c>
      <c r="G1227" s="37">
        <f t="shared" si="4"/>
        <v>2.1999999999999999E-2</v>
      </c>
    </row>
    <row r="1228" spans="1:7" ht="15.75" customHeight="1" x14ac:dyDescent="0.2">
      <c r="A1228" s="35" t="s">
        <v>1697</v>
      </c>
      <c r="B1228" s="36">
        <v>7722.66</v>
      </c>
      <c r="C1228" s="17">
        <v>35</v>
      </c>
      <c r="D1228" s="36">
        <v>185.51999999999998</v>
      </c>
      <c r="E1228" s="36">
        <v>0</v>
      </c>
      <c r="F1228" s="36">
        <v>10.56</v>
      </c>
      <c r="G1228" s="37">
        <f t="shared" si="4"/>
        <v>2.5390215288514578E-2</v>
      </c>
    </row>
    <row r="1229" spans="1:7" ht="15.75" customHeight="1" x14ac:dyDescent="0.2">
      <c r="A1229" s="35" t="s">
        <v>1698</v>
      </c>
      <c r="B1229" s="36">
        <v>0</v>
      </c>
      <c r="C1229" s="17">
        <v>0</v>
      </c>
      <c r="D1229" s="36">
        <v>0</v>
      </c>
      <c r="E1229" s="36">
        <v>0</v>
      </c>
      <c r="F1229" s="36">
        <v>0</v>
      </c>
      <c r="G1229" s="37">
        <f t="shared" si="4"/>
        <v>2.1999999999999999E-2</v>
      </c>
    </row>
    <row r="1230" spans="1:7" ht="15.75" customHeight="1" x14ac:dyDescent="0.2">
      <c r="A1230" s="35" t="s">
        <v>1699</v>
      </c>
      <c r="B1230" s="36">
        <v>0</v>
      </c>
      <c r="C1230" s="17">
        <v>0</v>
      </c>
      <c r="D1230" s="36">
        <v>0</v>
      </c>
      <c r="E1230" s="36">
        <v>0</v>
      </c>
      <c r="F1230" s="36">
        <v>0</v>
      </c>
      <c r="G1230" s="37">
        <f t="shared" si="4"/>
        <v>2.1999999999999999E-2</v>
      </c>
    </row>
    <row r="1231" spans="1:7" ht="15.75" customHeight="1" x14ac:dyDescent="0.2">
      <c r="A1231" s="35" t="s">
        <v>1700</v>
      </c>
      <c r="B1231" s="36">
        <v>244063.95000000004</v>
      </c>
      <c r="C1231" s="17">
        <v>682</v>
      </c>
      <c r="D1231" s="36">
        <v>5835.87</v>
      </c>
      <c r="E1231" s="36">
        <v>0</v>
      </c>
      <c r="F1231" s="36">
        <v>347.27</v>
      </c>
      <c r="G1231" s="37">
        <f t="shared" si="4"/>
        <v>2.533409788704968E-2</v>
      </c>
    </row>
    <row r="1232" spans="1:7" ht="15.75" customHeight="1" x14ac:dyDescent="0.2">
      <c r="A1232" s="35" t="s">
        <v>1701</v>
      </c>
      <c r="B1232" s="36">
        <v>4628.83</v>
      </c>
      <c r="C1232" s="17">
        <v>36</v>
      </c>
      <c r="D1232" s="36">
        <v>96.92</v>
      </c>
      <c r="E1232" s="36">
        <v>6.24</v>
      </c>
      <c r="F1232" s="36">
        <v>6.23</v>
      </c>
      <c r="G1232" s="37">
        <f t="shared" si="4"/>
        <v>2.3632321774616914E-2</v>
      </c>
    </row>
    <row r="1233" spans="1:7" ht="15.75" customHeight="1" x14ac:dyDescent="0.2">
      <c r="A1233" s="35" t="s">
        <v>1702</v>
      </c>
      <c r="B1233" s="36">
        <v>166.05</v>
      </c>
      <c r="C1233" s="17">
        <v>3</v>
      </c>
      <c r="D1233" s="36">
        <v>3.66</v>
      </c>
      <c r="E1233" s="36">
        <v>0</v>
      </c>
      <c r="F1233" s="36">
        <v>0.22999999999999998</v>
      </c>
      <c r="G1233" s="37">
        <f t="shared" si="4"/>
        <v>2.3426678711231556E-2</v>
      </c>
    </row>
    <row r="1234" spans="1:7" ht="15.75" customHeight="1" x14ac:dyDescent="0.2">
      <c r="A1234" s="35" t="s">
        <v>1703</v>
      </c>
      <c r="B1234" s="36">
        <v>33180.81</v>
      </c>
      <c r="C1234" s="17">
        <v>79</v>
      </c>
      <c r="D1234" s="36">
        <v>758.41000000000008</v>
      </c>
      <c r="E1234" s="36">
        <v>0</v>
      </c>
      <c r="F1234" s="36">
        <v>46.82</v>
      </c>
      <c r="G1234" s="37">
        <f t="shared" si="4"/>
        <v>2.4267942825988882E-2</v>
      </c>
    </row>
    <row r="1235" spans="1:7" ht="15.75" customHeight="1" x14ac:dyDescent="0.2">
      <c r="A1235" s="35" t="s">
        <v>1704</v>
      </c>
      <c r="B1235" s="36">
        <v>44855.520000000004</v>
      </c>
      <c r="C1235" s="17">
        <v>35</v>
      </c>
      <c r="D1235" s="36">
        <v>1136.29</v>
      </c>
      <c r="E1235" s="36">
        <v>143.03</v>
      </c>
      <c r="F1235" s="36">
        <v>63.67</v>
      </c>
      <c r="G1235" s="37">
        <f t="shared" si="4"/>
        <v>2.9940350708229441E-2</v>
      </c>
    </row>
    <row r="1236" spans="1:7" ht="15.75" customHeight="1" x14ac:dyDescent="0.2">
      <c r="A1236" s="35" t="s">
        <v>1705</v>
      </c>
      <c r="B1236" s="36">
        <v>3941.96</v>
      </c>
      <c r="C1236" s="17">
        <v>19</v>
      </c>
      <c r="D1236" s="36">
        <v>96.89</v>
      </c>
      <c r="E1236" s="36">
        <v>0</v>
      </c>
      <c r="F1236" s="36">
        <v>5.57</v>
      </c>
      <c r="G1236" s="37">
        <f t="shared" si="4"/>
        <v>2.5992146039026272E-2</v>
      </c>
    </row>
    <row r="1237" spans="1:7" ht="15.75" customHeight="1" x14ac:dyDescent="0.2">
      <c r="A1237" s="35" t="s">
        <v>1706</v>
      </c>
      <c r="B1237" s="36">
        <v>18488.97</v>
      </c>
      <c r="C1237" s="17">
        <v>75</v>
      </c>
      <c r="D1237" s="36">
        <v>438.21000000000004</v>
      </c>
      <c r="E1237" s="36">
        <v>0</v>
      </c>
      <c r="F1237" s="36">
        <v>26.34</v>
      </c>
      <c r="G1237" s="37">
        <f t="shared" si="4"/>
        <v>2.5125791214978443E-2</v>
      </c>
    </row>
    <row r="1238" spans="1:7" ht="15.75" customHeight="1" x14ac:dyDescent="0.2">
      <c r="A1238" s="35" t="s">
        <v>1707</v>
      </c>
      <c r="B1238" s="36">
        <v>2979.5699999999997</v>
      </c>
      <c r="C1238" s="17">
        <v>10</v>
      </c>
      <c r="D1238" s="36">
        <v>72.449999999999989</v>
      </c>
      <c r="E1238" s="36">
        <v>0</v>
      </c>
      <c r="F1238" s="36">
        <v>4.04</v>
      </c>
      <c r="G1238" s="37">
        <f t="shared" si="4"/>
        <v>2.5671489510231342E-2</v>
      </c>
    </row>
    <row r="1239" spans="1:7" ht="15.75" customHeight="1" x14ac:dyDescent="0.2">
      <c r="A1239" s="35" t="s">
        <v>1708</v>
      </c>
      <c r="B1239" s="36">
        <v>1473.38</v>
      </c>
      <c r="C1239" s="17">
        <v>4</v>
      </c>
      <c r="D1239" s="36">
        <v>29.520000000000003</v>
      </c>
      <c r="E1239" s="36">
        <v>2.27</v>
      </c>
      <c r="F1239" s="36">
        <v>2.0599999999999996</v>
      </c>
      <c r="G1239" s="37">
        <f t="shared" si="4"/>
        <v>2.2974385426705941E-2</v>
      </c>
    </row>
    <row r="1240" spans="1:7" ht="15.75" customHeight="1" x14ac:dyDescent="0.2">
      <c r="A1240" s="35" t="s">
        <v>1709</v>
      </c>
      <c r="B1240" s="36">
        <v>1201.99</v>
      </c>
      <c r="C1240" s="17">
        <v>24</v>
      </c>
      <c r="D1240" s="36">
        <v>24.459999999999997</v>
      </c>
      <c r="E1240" s="36">
        <v>0.97000000000000008</v>
      </c>
      <c r="F1240" s="36">
        <v>1.6800000000000002</v>
      </c>
      <c r="G1240" s="37">
        <f t="shared" si="4"/>
        <v>2.2554264178570534E-2</v>
      </c>
    </row>
    <row r="1241" spans="1:7" ht="15.75" customHeight="1" x14ac:dyDescent="0.2">
      <c r="A1241" s="35" t="s">
        <v>1710</v>
      </c>
      <c r="B1241" s="36">
        <v>0</v>
      </c>
      <c r="C1241" s="17">
        <v>0</v>
      </c>
      <c r="D1241" s="36">
        <v>0</v>
      </c>
      <c r="E1241" s="36">
        <v>0</v>
      </c>
      <c r="F1241" s="36">
        <v>0</v>
      </c>
      <c r="G1241" s="37">
        <f t="shared" si="4"/>
        <v>2.1999999999999999E-2</v>
      </c>
    </row>
    <row r="1242" spans="1:7" ht="15.75" customHeight="1" x14ac:dyDescent="0.2">
      <c r="A1242" s="35" t="s">
        <v>1711</v>
      </c>
      <c r="B1242" s="36">
        <v>127233.64</v>
      </c>
      <c r="C1242" s="17">
        <v>220</v>
      </c>
      <c r="D1242" s="36">
        <v>3121.6200000000003</v>
      </c>
      <c r="E1242" s="36">
        <v>174.26</v>
      </c>
      <c r="F1242" s="36">
        <v>178.23000000000002</v>
      </c>
      <c r="G1242" s="37">
        <f t="shared" si="4"/>
        <v>2.7304964316040948E-2</v>
      </c>
    </row>
    <row r="1243" spans="1:7" ht="15.75" customHeight="1" x14ac:dyDescent="0.2">
      <c r="A1243" s="35" t="s">
        <v>1712</v>
      </c>
      <c r="B1243" s="36">
        <v>0</v>
      </c>
      <c r="C1243" s="17">
        <v>0</v>
      </c>
      <c r="D1243" s="36">
        <v>0</v>
      </c>
      <c r="E1243" s="36">
        <v>0</v>
      </c>
      <c r="F1243" s="36">
        <v>0</v>
      </c>
      <c r="G1243" s="37">
        <f t="shared" si="4"/>
        <v>2.1999999999999999E-2</v>
      </c>
    </row>
    <row r="1244" spans="1:7" ht="15.75" customHeight="1" x14ac:dyDescent="0.2">
      <c r="A1244" s="35" t="s">
        <v>1713</v>
      </c>
      <c r="B1244" s="36">
        <v>41149.57</v>
      </c>
      <c r="C1244" s="17">
        <v>213</v>
      </c>
      <c r="D1244" s="36">
        <v>1132.83</v>
      </c>
      <c r="E1244" s="36">
        <v>50.240000000000009</v>
      </c>
      <c r="F1244" s="36">
        <v>59.540000000000006</v>
      </c>
      <c r="G1244" s="37">
        <f t="shared" si="4"/>
        <v>3.0197399389592646E-2</v>
      </c>
    </row>
    <row r="1245" spans="1:7" ht="15.75" customHeight="1" x14ac:dyDescent="0.2">
      <c r="A1245" s="35" t="s">
        <v>1714</v>
      </c>
      <c r="B1245" s="36">
        <v>0</v>
      </c>
      <c r="C1245" s="17">
        <v>0</v>
      </c>
      <c r="D1245" s="36">
        <v>0</v>
      </c>
      <c r="E1245" s="36">
        <v>0</v>
      </c>
      <c r="F1245" s="36">
        <v>0</v>
      </c>
      <c r="G1245" s="37">
        <f t="shared" si="4"/>
        <v>2.1999999999999999E-2</v>
      </c>
    </row>
    <row r="1246" spans="1:7" ht="15.75" customHeight="1" x14ac:dyDescent="0.2">
      <c r="A1246" s="35" t="s">
        <v>1715</v>
      </c>
      <c r="B1246" s="36">
        <v>9568.69</v>
      </c>
      <c r="C1246" s="17">
        <v>158</v>
      </c>
      <c r="D1246" s="36">
        <v>170.57</v>
      </c>
      <c r="E1246" s="36">
        <v>1.78</v>
      </c>
      <c r="F1246" s="36">
        <v>13.03</v>
      </c>
      <c r="G1246" s="37">
        <f t="shared" si="4"/>
        <v>2.1999999999999999E-2</v>
      </c>
    </row>
    <row r="1247" spans="1:7" ht="15.75" customHeight="1" x14ac:dyDescent="0.2">
      <c r="A1247" s="35" t="s">
        <v>1716</v>
      </c>
      <c r="B1247" s="36">
        <v>0</v>
      </c>
      <c r="C1247" s="17">
        <v>0</v>
      </c>
      <c r="D1247" s="36">
        <v>0</v>
      </c>
      <c r="E1247" s="36">
        <v>0</v>
      </c>
      <c r="F1247" s="36">
        <v>0</v>
      </c>
      <c r="G1247" s="37">
        <f t="shared" si="4"/>
        <v>2.1999999999999999E-2</v>
      </c>
    </row>
    <row r="1248" spans="1:7" ht="15.75" customHeight="1" x14ac:dyDescent="0.2">
      <c r="A1248" s="35" t="s">
        <v>1717</v>
      </c>
      <c r="B1248" s="36">
        <v>0</v>
      </c>
      <c r="C1248" s="17">
        <v>0</v>
      </c>
      <c r="D1248" s="36">
        <v>0</v>
      </c>
      <c r="E1248" s="36">
        <v>0</v>
      </c>
      <c r="F1248" s="36">
        <v>0</v>
      </c>
      <c r="G1248" s="37">
        <f t="shared" si="4"/>
        <v>2.1999999999999999E-2</v>
      </c>
    </row>
    <row r="1249" spans="1:7" ht="15.75" customHeight="1" x14ac:dyDescent="0.2">
      <c r="A1249" s="35" t="s">
        <v>1718</v>
      </c>
      <c r="B1249" s="36">
        <v>4942.6099999999997</v>
      </c>
      <c r="C1249" s="17">
        <v>22</v>
      </c>
      <c r="D1249" s="36">
        <v>136.02000000000001</v>
      </c>
      <c r="E1249" s="36">
        <v>0</v>
      </c>
      <c r="F1249" s="36">
        <v>7.0100000000000007</v>
      </c>
      <c r="G1249" s="37">
        <f t="shared" si="4"/>
        <v>2.8938152109917636E-2</v>
      </c>
    </row>
    <row r="1250" spans="1:7" ht="15.75" customHeight="1" x14ac:dyDescent="0.2">
      <c r="A1250" s="35" t="s">
        <v>1719</v>
      </c>
      <c r="B1250" s="36">
        <v>469.5</v>
      </c>
      <c r="C1250" s="17">
        <v>1</v>
      </c>
      <c r="D1250" s="36">
        <v>10.34</v>
      </c>
      <c r="E1250" s="36">
        <v>0.02</v>
      </c>
      <c r="F1250" s="36">
        <v>0.66</v>
      </c>
      <c r="G1250" s="37">
        <f t="shared" si="4"/>
        <v>2.3471778487752927E-2</v>
      </c>
    </row>
    <row r="1251" spans="1:7" ht="15.75" customHeight="1" x14ac:dyDescent="0.2">
      <c r="A1251" s="35" t="s">
        <v>1720</v>
      </c>
      <c r="B1251" s="36">
        <v>10421.84</v>
      </c>
      <c r="C1251" s="17">
        <v>86</v>
      </c>
      <c r="D1251" s="36">
        <v>171.59</v>
      </c>
      <c r="E1251" s="36">
        <v>6.4</v>
      </c>
      <c r="F1251" s="36">
        <v>13.74</v>
      </c>
      <c r="G1251" s="37">
        <f t="shared" si="4"/>
        <v>2.1999999999999999E-2</v>
      </c>
    </row>
    <row r="1252" spans="1:7" ht="15.75" customHeight="1" x14ac:dyDescent="0.2">
      <c r="A1252" s="35" t="s">
        <v>1721</v>
      </c>
      <c r="B1252" s="36">
        <v>2978.17</v>
      </c>
      <c r="C1252" s="17">
        <v>11</v>
      </c>
      <c r="D1252" s="36">
        <v>79.27</v>
      </c>
      <c r="E1252" s="36">
        <v>0</v>
      </c>
      <c r="F1252" s="36">
        <v>4.1099999999999994</v>
      </c>
      <c r="G1252" s="37">
        <f t="shared" si="4"/>
        <v>2.7997058596386369E-2</v>
      </c>
    </row>
    <row r="1253" spans="1:7" ht="15.75" customHeight="1" x14ac:dyDescent="0.2">
      <c r="A1253" s="35" t="s">
        <v>1722</v>
      </c>
      <c r="B1253" s="36">
        <v>962.9</v>
      </c>
      <c r="C1253" s="17">
        <v>8</v>
      </c>
      <c r="D1253" s="36">
        <v>14.11</v>
      </c>
      <c r="E1253" s="36">
        <v>1.98</v>
      </c>
      <c r="F1253" s="36">
        <v>1.3599999999999999</v>
      </c>
      <c r="G1253" s="37">
        <f t="shared" si="4"/>
        <v>2.1999999999999999E-2</v>
      </c>
    </row>
    <row r="1254" spans="1:7" ht="15.75" customHeight="1" x14ac:dyDescent="0.2">
      <c r="A1254" s="35" t="s">
        <v>1723</v>
      </c>
      <c r="B1254" s="36">
        <v>14783.69</v>
      </c>
      <c r="C1254" s="17">
        <v>70</v>
      </c>
      <c r="D1254" s="36">
        <v>218.37</v>
      </c>
      <c r="E1254" s="36">
        <v>9.9600000000000009</v>
      </c>
      <c r="F1254" s="36">
        <v>20.420000000000002</v>
      </c>
      <c r="G1254" s="37">
        <f t="shared" si="4"/>
        <v>2.1999999999999999E-2</v>
      </c>
    </row>
    <row r="1255" spans="1:7" ht="15.75" customHeight="1" x14ac:dyDescent="0.2">
      <c r="A1255" s="35" t="s">
        <v>1724</v>
      </c>
      <c r="B1255" s="36">
        <v>4476.63</v>
      </c>
      <c r="C1255" s="17">
        <v>24</v>
      </c>
      <c r="D1255" s="36">
        <v>84.21</v>
      </c>
      <c r="E1255" s="36">
        <v>9.2999999999999989</v>
      </c>
      <c r="F1255" s="36">
        <v>6.57</v>
      </c>
      <c r="G1255" s="37">
        <f t="shared" si="4"/>
        <v>2.235610269332064E-2</v>
      </c>
    </row>
    <row r="1256" spans="1:7" ht="15.75" customHeight="1" x14ac:dyDescent="0.2">
      <c r="A1256" s="35" t="s">
        <v>1725</v>
      </c>
      <c r="B1256" s="36">
        <v>22488</v>
      </c>
      <c r="C1256" s="17">
        <v>128</v>
      </c>
      <c r="D1256" s="36">
        <v>308.61</v>
      </c>
      <c r="E1256" s="36">
        <v>12.17</v>
      </c>
      <c r="F1256" s="36">
        <v>29.97</v>
      </c>
      <c r="G1256" s="37">
        <f t="shared" si="4"/>
        <v>2.1999999999999999E-2</v>
      </c>
    </row>
    <row r="1257" spans="1:7" ht="15.75" customHeight="1" x14ac:dyDescent="0.2">
      <c r="A1257" s="35" t="s">
        <v>1726</v>
      </c>
      <c r="B1257" s="36">
        <v>49823.859999999993</v>
      </c>
      <c r="C1257" s="17">
        <v>157</v>
      </c>
      <c r="D1257" s="36">
        <v>1094.28</v>
      </c>
      <c r="E1257" s="36">
        <v>191.61</v>
      </c>
      <c r="F1257" s="36">
        <v>71.92</v>
      </c>
      <c r="G1257" s="37">
        <f t="shared" si="4"/>
        <v>2.7252204064478348E-2</v>
      </c>
    </row>
    <row r="1258" spans="1:7" ht="15.75" customHeight="1" x14ac:dyDescent="0.2">
      <c r="A1258" s="35" t="s">
        <v>1727</v>
      </c>
      <c r="B1258" s="36">
        <v>490</v>
      </c>
      <c r="C1258" s="17">
        <v>5</v>
      </c>
      <c r="D1258" s="36">
        <v>8.18</v>
      </c>
      <c r="E1258" s="36">
        <v>2.2200000000000002</v>
      </c>
      <c r="F1258" s="36">
        <v>0.67999999999999994</v>
      </c>
      <c r="G1258" s="37">
        <f t="shared" si="4"/>
        <v>2.2612244897959183E-2</v>
      </c>
    </row>
    <row r="1259" spans="1:7" ht="15.75" customHeight="1" x14ac:dyDescent="0.2">
      <c r="A1259" s="35" t="s">
        <v>1728</v>
      </c>
      <c r="B1259" s="36">
        <v>81128.12</v>
      </c>
      <c r="C1259" s="17">
        <v>241</v>
      </c>
      <c r="D1259" s="36">
        <v>1670.49</v>
      </c>
      <c r="E1259" s="36">
        <v>854.63</v>
      </c>
      <c r="F1259" s="36">
        <v>112.16</v>
      </c>
      <c r="G1259" s="37">
        <f t="shared" si="4"/>
        <v>3.2507594160939512E-2</v>
      </c>
    </row>
    <row r="1260" spans="1:7" ht="15.75" customHeight="1" x14ac:dyDescent="0.2">
      <c r="A1260" s="35" t="s">
        <v>1729</v>
      </c>
      <c r="B1260" s="36">
        <v>0</v>
      </c>
      <c r="C1260" s="17">
        <v>0</v>
      </c>
      <c r="D1260" s="36">
        <v>0</v>
      </c>
      <c r="E1260" s="36">
        <v>0</v>
      </c>
      <c r="F1260" s="36">
        <v>0</v>
      </c>
      <c r="G1260" s="37">
        <f t="shared" si="4"/>
        <v>2.1999999999999999E-2</v>
      </c>
    </row>
    <row r="1261" spans="1:7" ht="15.75" customHeight="1" x14ac:dyDescent="0.2">
      <c r="A1261" s="35" t="s">
        <v>1730</v>
      </c>
      <c r="B1261" s="36">
        <v>21960.6</v>
      </c>
      <c r="C1261" s="17">
        <v>100</v>
      </c>
      <c r="D1261" s="36">
        <v>383.64</v>
      </c>
      <c r="E1261" s="36">
        <v>0</v>
      </c>
      <c r="F1261" s="36">
        <v>30.39</v>
      </c>
      <c r="G1261" s="37">
        <f t="shared" si="4"/>
        <v>2.1999999999999999E-2</v>
      </c>
    </row>
    <row r="1262" spans="1:7" ht="15.75" customHeight="1" x14ac:dyDescent="0.2">
      <c r="A1262" s="35" t="s">
        <v>1731</v>
      </c>
      <c r="B1262" s="36">
        <v>0</v>
      </c>
      <c r="C1262" s="17">
        <v>0</v>
      </c>
      <c r="D1262" s="36">
        <v>0</v>
      </c>
      <c r="E1262" s="36">
        <v>0</v>
      </c>
      <c r="F1262" s="36">
        <v>0</v>
      </c>
      <c r="G1262" s="37">
        <f t="shared" si="4"/>
        <v>2.1999999999999999E-2</v>
      </c>
    </row>
    <row r="1263" spans="1:7" ht="15.75" customHeight="1" x14ac:dyDescent="0.2">
      <c r="A1263" s="35" t="s">
        <v>1732</v>
      </c>
      <c r="B1263" s="36">
        <v>0</v>
      </c>
      <c r="C1263" s="17">
        <v>0</v>
      </c>
      <c r="D1263" s="36">
        <v>0</v>
      </c>
      <c r="E1263" s="36">
        <v>0</v>
      </c>
      <c r="F1263" s="36">
        <v>0</v>
      </c>
      <c r="G1263" s="37">
        <f t="shared" si="4"/>
        <v>2.1999999999999999E-2</v>
      </c>
    </row>
    <row r="1264" spans="1:7" ht="15.75" customHeight="1" x14ac:dyDescent="0.2">
      <c r="A1264" s="35" t="s">
        <v>1733</v>
      </c>
      <c r="B1264" s="36">
        <v>86367.5</v>
      </c>
      <c r="C1264" s="17">
        <v>67</v>
      </c>
      <c r="D1264" s="36">
        <v>2014.5099999999998</v>
      </c>
      <c r="E1264" s="36">
        <v>0.02</v>
      </c>
      <c r="F1264" s="36">
        <v>124.81</v>
      </c>
      <c r="G1264" s="37">
        <f t="shared" si="4"/>
        <v>2.4770197122760292E-2</v>
      </c>
    </row>
    <row r="1265" spans="1:7" ht="15.75" customHeight="1" x14ac:dyDescent="0.2">
      <c r="A1265" s="35" t="s">
        <v>1734</v>
      </c>
      <c r="B1265" s="36">
        <v>113.66</v>
      </c>
      <c r="C1265" s="17">
        <v>1</v>
      </c>
      <c r="D1265" s="36">
        <v>3.68</v>
      </c>
      <c r="E1265" s="36">
        <v>0</v>
      </c>
      <c r="F1265" s="36">
        <v>0.16</v>
      </c>
      <c r="G1265" s="37">
        <f t="shared" si="4"/>
        <v>3.3784972725673067E-2</v>
      </c>
    </row>
    <row r="1266" spans="1:7" ht="15.75" customHeight="1" x14ac:dyDescent="0.2">
      <c r="A1266" s="35" t="s">
        <v>1735</v>
      </c>
      <c r="B1266" s="36">
        <v>62794.58</v>
      </c>
      <c r="C1266" s="17">
        <v>165</v>
      </c>
      <c r="D1266" s="36">
        <v>987.02</v>
      </c>
      <c r="E1266" s="36">
        <v>92.52000000000001</v>
      </c>
      <c r="F1266" s="36">
        <v>91.789999999999992</v>
      </c>
      <c r="G1266" s="37">
        <f t="shared" si="4"/>
        <v>2.1999999999999999E-2</v>
      </c>
    </row>
    <row r="1267" spans="1:7" ht="15.75" customHeight="1" x14ac:dyDescent="0.2">
      <c r="A1267" s="35" t="s">
        <v>1736</v>
      </c>
      <c r="B1267" s="36">
        <v>141489.63</v>
      </c>
      <c r="C1267" s="17">
        <v>219</v>
      </c>
      <c r="D1267" s="36">
        <v>3144.3</v>
      </c>
      <c r="E1267" s="36">
        <v>183.48999999999998</v>
      </c>
      <c r="F1267" s="36">
        <v>202.24</v>
      </c>
      <c r="G1267" s="37">
        <f t="shared" si="4"/>
        <v>2.4949036901149572E-2</v>
      </c>
    </row>
    <row r="1268" spans="1:7" ht="15.75" customHeight="1" x14ac:dyDescent="0.2">
      <c r="A1268" s="35" t="s">
        <v>1737</v>
      </c>
      <c r="B1268" s="36">
        <v>0</v>
      </c>
      <c r="C1268" s="17">
        <v>0</v>
      </c>
      <c r="D1268" s="36">
        <v>0</v>
      </c>
      <c r="E1268" s="36">
        <v>0</v>
      </c>
      <c r="F1268" s="36">
        <v>0</v>
      </c>
      <c r="G1268" s="37">
        <f t="shared" si="4"/>
        <v>2.1999999999999999E-2</v>
      </c>
    </row>
    <row r="1269" spans="1:7" ht="15.75" customHeight="1" x14ac:dyDescent="0.2">
      <c r="A1269" s="35" t="s">
        <v>1738</v>
      </c>
      <c r="B1269" s="36">
        <v>30850.930000000004</v>
      </c>
      <c r="C1269" s="17">
        <v>26</v>
      </c>
      <c r="D1269" s="36">
        <v>854.07999999999993</v>
      </c>
      <c r="E1269" s="36">
        <v>30.119999999999997</v>
      </c>
      <c r="F1269" s="36">
        <v>42.91</v>
      </c>
      <c r="G1269" s="37">
        <f t="shared" si="4"/>
        <v>3.0051282084527106E-2</v>
      </c>
    </row>
    <row r="1270" spans="1:7" ht="15.75" customHeight="1" x14ac:dyDescent="0.2">
      <c r="A1270" s="35" t="s">
        <v>1739</v>
      </c>
      <c r="B1270" s="36">
        <v>11269.61</v>
      </c>
      <c r="C1270" s="17">
        <v>150</v>
      </c>
      <c r="D1270" s="36">
        <v>179.83</v>
      </c>
      <c r="E1270" s="36">
        <v>12.7</v>
      </c>
      <c r="F1270" s="36">
        <v>15.400000000000002</v>
      </c>
      <c r="G1270" s="37">
        <f t="shared" si="4"/>
        <v>2.1999999999999999E-2</v>
      </c>
    </row>
    <row r="1271" spans="1:7" ht="15.75" customHeight="1" x14ac:dyDescent="0.2">
      <c r="A1271" s="35" t="s">
        <v>1740</v>
      </c>
      <c r="B1271" s="36">
        <v>0</v>
      </c>
      <c r="C1271" s="17">
        <v>0</v>
      </c>
      <c r="D1271" s="36">
        <v>0</v>
      </c>
      <c r="E1271" s="36">
        <v>0</v>
      </c>
      <c r="F1271" s="36">
        <v>0</v>
      </c>
      <c r="G1271" s="37">
        <f t="shared" si="4"/>
        <v>2.1999999999999999E-2</v>
      </c>
    </row>
    <row r="1272" spans="1:7" ht="15.75" customHeight="1" x14ac:dyDescent="0.2">
      <c r="A1272" s="35" t="s">
        <v>1741</v>
      </c>
      <c r="B1272" s="36">
        <v>165458.76999999999</v>
      </c>
      <c r="C1272" s="17">
        <v>599</v>
      </c>
      <c r="D1272" s="36">
        <v>3036.2299999999996</v>
      </c>
      <c r="E1272" s="36">
        <v>162.44999999999999</v>
      </c>
      <c r="F1272" s="36">
        <v>232.68</v>
      </c>
      <c r="G1272" s="37">
        <f t="shared" si="4"/>
        <v>2.1999999999999999E-2</v>
      </c>
    </row>
    <row r="1273" spans="1:7" ht="15.75" customHeight="1" x14ac:dyDescent="0.2">
      <c r="A1273" s="35" t="s">
        <v>1742</v>
      </c>
      <c r="B1273" s="36">
        <v>73586.179999999993</v>
      </c>
      <c r="C1273" s="17">
        <v>234</v>
      </c>
      <c r="D1273" s="36">
        <v>1582.59</v>
      </c>
      <c r="E1273" s="36">
        <v>110.16</v>
      </c>
      <c r="F1273" s="36">
        <v>105.16</v>
      </c>
      <c r="G1273" s="37">
        <f t="shared" si="4"/>
        <v>2.4432712772969059E-2</v>
      </c>
    </row>
    <row r="1274" spans="1:7" ht="15.75" customHeight="1" x14ac:dyDescent="0.2">
      <c r="A1274" s="35" t="s">
        <v>1743</v>
      </c>
      <c r="B1274" s="36">
        <v>172115.01</v>
      </c>
      <c r="C1274" s="17">
        <v>17</v>
      </c>
      <c r="D1274" s="36">
        <v>4261.7700000000004</v>
      </c>
      <c r="E1274" s="36">
        <v>170.94</v>
      </c>
      <c r="F1274" s="36">
        <v>242.71</v>
      </c>
      <c r="G1274" s="37">
        <f t="shared" si="4"/>
        <v>2.7164510521191614E-2</v>
      </c>
    </row>
    <row r="1275" spans="1:7" ht="15.75" customHeight="1" x14ac:dyDescent="0.2">
      <c r="A1275" s="35" t="s">
        <v>1744</v>
      </c>
      <c r="B1275" s="36">
        <v>50914.45</v>
      </c>
      <c r="C1275" s="17">
        <v>173</v>
      </c>
      <c r="D1275" s="36">
        <v>558.69000000000005</v>
      </c>
      <c r="E1275" s="36">
        <v>4.17</v>
      </c>
      <c r="F1275" s="36">
        <v>70.570000000000007</v>
      </c>
      <c r="G1275" s="37">
        <f t="shared" si="4"/>
        <v>2.1999999999999999E-2</v>
      </c>
    </row>
    <row r="1276" spans="1:7" ht="15.75" customHeight="1" x14ac:dyDescent="0.2">
      <c r="A1276" s="35" t="s">
        <v>1745</v>
      </c>
      <c r="B1276" s="36">
        <v>0</v>
      </c>
      <c r="C1276" s="17">
        <v>0</v>
      </c>
      <c r="D1276" s="36">
        <v>0</v>
      </c>
      <c r="E1276" s="36">
        <v>0</v>
      </c>
      <c r="F1276" s="36">
        <v>0</v>
      </c>
      <c r="G1276" s="37">
        <f t="shared" si="4"/>
        <v>2.1999999999999999E-2</v>
      </c>
    </row>
    <row r="1277" spans="1:7" ht="15.75" customHeight="1" x14ac:dyDescent="0.2">
      <c r="A1277" s="35" t="s">
        <v>1746</v>
      </c>
      <c r="B1277" s="36">
        <v>24035.15</v>
      </c>
      <c r="C1277" s="17">
        <v>23</v>
      </c>
      <c r="D1277" s="36">
        <v>594.52</v>
      </c>
      <c r="E1277" s="36">
        <v>33.28</v>
      </c>
      <c r="F1277" s="36">
        <v>32.79</v>
      </c>
      <c r="G1277" s="37">
        <f t="shared" si="4"/>
        <v>2.7484330241334041E-2</v>
      </c>
    </row>
    <row r="1278" spans="1:7" ht="15.75" customHeight="1" x14ac:dyDescent="0.2">
      <c r="A1278" s="35" t="s">
        <v>1747</v>
      </c>
      <c r="B1278" s="36">
        <v>0</v>
      </c>
      <c r="C1278" s="17">
        <v>0</v>
      </c>
      <c r="D1278" s="36">
        <v>0</v>
      </c>
      <c r="E1278" s="36">
        <v>0</v>
      </c>
      <c r="F1278" s="36">
        <v>0</v>
      </c>
      <c r="G1278" s="37">
        <f t="shared" si="4"/>
        <v>2.1999999999999999E-2</v>
      </c>
    </row>
    <row r="1279" spans="1:7" ht="15.75" customHeight="1" x14ac:dyDescent="0.2">
      <c r="A1279" s="35" t="s">
        <v>1748</v>
      </c>
      <c r="B1279" s="36">
        <v>6329.83</v>
      </c>
      <c r="C1279" s="17">
        <v>9</v>
      </c>
      <c r="D1279" s="36">
        <v>158.19999999999999</v>
      </c>
      <c r="E1279" s="36">
        <v>12.649999999999999</v>
      </c>
      <c r="F1279" s="36">
        <v>9.18</v>
      </c>
      <c r="G1279" s="37">
        <f t="shared" ref="G1279:G1533" si="5">IFERROR(IF(SUM(D1279:F1279)/B1279&lt;0.022,0.022,SUM(D1279:F1279)/B1279),0.022)</f>
        <v>2.8441522126186645E-2</v>
      </c>
    </row>
    <row r="1280" spans="1:7" ht="15.75" customHeight="1" x14ac:dyDescent="0.2">
      <c r="A1280" s="35" t="s">
        <v>1749</v>
      </c>
      <c r="B1280" s="36">
        <v>310</v>
      </c>
      <c r="C1280" s="17">
        <v>1</v>
      </c>
      <c r="D1280" s="36">
        <v>8.4700000000000006</v>
      </c>
      <c r="E1280" s="36">
        <v>3.3899999999999997</v>
      </c>
      <c r="F1280" s="36">
        <v>0.43</v>
      </c>
      <c r="G1280" s="37">
        <f t="shared" si="5"/>
        <v>3.9645161290322577E-2</v>
      </c>
    </row>
    <row r="1281" spans="1:7" ht="15.75" customHeight="1" x14ac:dyDescent="0.2">
      <c r="A1281" s="35" t="s">
        <v>1750</v>
      </c>
      <c r="B1281" s="36">
        <v>127415.11</v>
      </c>
      <c r="C1281" s="17">
        <v>424</v>
      </c>
      <c r="D1281" s="36">
        <v>2226.4899999999998</v>
      </c>
      <c r="E1281" s="36">
        <v>50.79</v>
      </c>
      <c r="F1281" s="36">
        <v>175.45</v>
      </c>
      <c r="G1281" s="37">
        <f t="shared" si="5"/>
        <v>2.1999999999999999E-2</v>
      </c>
    </row>
    <row r="1282" spans="1:7" ht="15.75" customHeight="1" x14ac:dyDescent="0.2">
      <c r="A1282" s="35" t="s">
        <v>1751</v>
      </c>
      <c r="B1282" s="36">
        <v>0</v>
      </c>
      <c r="C1282" s="17">
        <v>0</v>
      </c>
      <c r="D1282" s="36">
        <v>0</v>
      </c>
      <c r="E1282" s="36">
        <v>0</v>
      </c>
      <c r="F1282" s="36">
        <v>0</v>
      </c>
      <c r="G1282" s="37">
        <f t="shared" si="5"/>
        <v>2.1999999999999999E-2</v>
      </c>
    </row>
    <row r="1283" spans="1:7" ht="15.75" customHeight="1" x14ac:dyDescent="0.2">
      <c r="A1283" s="35" t="s">
        <v>1752</v>
      </c>
      <c r="B1283" s="36">
        <v>10932.210000000001</v>
      </c>
      <c r="C1283" s="17">
        <v>30</v>
      </c>
      <c r="D1283" s="36">
        <v>243.42000000000004</v>
      </c>
      <c r="E1283" s="36">
        <v>17.07</v>
      </c>
      <c r="F1283" s="36">
        <v>15.11</v>
      </c>
      <c r="G1283" s="37">
        <f t="shared" si="5"/>
        <v>2.5209907237420434E-2</v>
      </c>
    </row>
    <row r="1284" spans="1:7" ht="15.75" customHeight="1" x14ac:dyDescent="0.2">
      <c r="A1284" s="35" t="s">
        <v>1753</v>
      </c>
      <c r="B1284" s="36">
        <v>9485.92</v>
      </c>
      <c r="C1284" s="17">
        <v>8</v>
      </c>
      <c r="D1284" s="36">
        <v>223.16</v>
      </c>
      <c r="E1284" s="36">
        <v>75.320000000000007</v>
      </c>
      <c r="F1284" s="36">
        <v>13.16</v>
      </c>
      <c r="G1284" s="37">
        <f t="shared" si="5"/>
        <v>3.2852901985258157E-2</v>
      </c>
    </row>
    <row r="1285" spans="1:7" ht="15.75" customHeight="1" x14ac:dyDescent="0.2">
      <c r="A1285" s="35" t="s">
        <v>1754</v>
      </c>
      <c r="B1285" s="36">
        <v>7952.5599999999995</v>
      </c>
      <c r="C1285" s="17">
        <v>74</v>
      </c>
      <c r="D1285" s="36">
        <v>164.89000000000001</v>
      </c>
      <c r="E1285" s="36">
        <v>14.93</v>
      </c>
      <c r="F1285" s="36">
        <v>10.98</v>
      </c>
      <c r="G1285" s="37">
        <f t="shared" si="5"/>
        <v>2.3992274185922525E-2</v>
      </c>
    </row>
    <row r="1286" spans="1:7" ht="15.75" customHeight="1" x14ac:dyDescent="0.2">
      <c r="A1286" s="35" t="s">
        <v>1755</v>
      </c>
      <c r="B1286" s="36">
        <v>54763.56</v>
      </c>
      <c r="C1286" s="17">
        <v>19</v>
      </c>
      <c r="D1286" s="36">
        <v>882.31</v>
      </c>
      <c r="E1286" s="36">
        <v>0</v>
      </c>
      <c r="F1286" s="36">
        <v>77</v>
      </c>
      <c r="G1286" s="37">
        <f t="shared" si="5"/>
        <v>2.1999999999999999E-2</v>
      </c>
    </row>
    <row r="1287" spans="1:7" ht="15.75" customHeight="1" x14ac:dyDescent="0.2">
      <c r="A1287" s="35" t="s">
        <v>1756</v>
      </c>
      <c r="B1287" s="36">
        <v>245858.46000000002</v>
      </c>
      <c r="C1287" s="17">
        <v>1935</v>
      </c>
      <c r="D1287" s="36">
        <v>4327.3600000000006</v>
      </c>
      <c r="E1287" s="36">
        <v>177.44</v>
      </c>
      <c r="F1287" s="36">
        <v>333.13000000000005</v>
      </c>
      <c r="G1287" s="37">
        <f t="shared" si="5"/>
        <v>2.1999999999999999E-2</v>
      </c>
    </row>
    <row r="1288" spans="1:7" ht="15.75" customHeight="1" x14ac:dyDescent="0.2">
      <c r="A1288" s="35" t="s">
        <v>1757</v>
      </c>
      <c r="B1288" s="36">
        <v>7666.0400000000009</v>
      </c>
      <c r="C1288" s="17">
        <v>51</v>
      </c>
      <c r="D1288" s="36">
        <v>164.42000000000002</v>
      </c>
      <c r="E1288" s="36">
        <v>10.29</v>
      </c>
      <c r="F1288" s="36">
        <v>10.29</v>
      </c>
      <c r="G1288" s="37">
        <f t="shared" si="5"/>
        <v>2.4132407344600339E-2</v>
      </c>
    </row>
    <row r="1289" spans="1:7" ht="15.75" customHeight="1" x14ac:dyDescent="0.2">
      <c r="A1289" s="35" t="s">
        <v>1758</v>
      </c>
      <c r="B1289" s="36">
        <v>0</v>
      </c>
      <c r="C1289" s="17">
        <v>0</v>
      </c>
      <c r="D1289" s="36">
        <v>0</v>
      </c>
      <c r="E1289" s="36">
        <v>0</v>
      </c>
      <c r="F1289" s="36">
        <v>0</v>
      </c>
      <c r="G1289" s="37">
        <f t="shared" si="5"/>
        <v>2.1999999999999999E-2</v>
      </c>
    </row>
    <row r="1290" spans="1:7" ht="15.75" customHeight="1" x14ac:dyDescent="0.2">
      <c r="A1290" s="35" t="s">
        <v>1759</v>
      </c>
      <c r="B1290" s="36">
        <v>25774.71</v>
      </c>
      <c r="C1290" s="17">
        <v>54</v>
      </c>
      <c r="D1290" s="36">
        <v>684.98</v>
      </c>
      <c r="E1290" s="36">
        <v>41.760000000000005</v>
      </c>
      <c r="F1290" s="36">
        <v>35.36</v>
      </c>
      <c r="G1290" s="37">
        <f t="shared" si="5"/>
        <v>2.9567742954236927E-2</v>
      </c>
    </row>
    <row r="1291" spans="1:7" ht="15.75" customHeight="1" x14ac:dyDescent="0.2">
      <c r="A1291" s="35" t="s">
        <v>1760</v>
      </c>
      <c r="B1291" s="36">
        <v>0</v>
      </c>
      <c r="C1291" s="17">
        <v>0</v>
      </c>
      <c r="D1291" s="36">
        <v>0</v>
      </c>
      <c r="E1291" s="36">
        <v>0</v>
      </c>
      <c r="F1291" s="36">
        <v>0</v>
      </c>
      <c r="G1291" s="37">
        <f t="shared" si="5"/>
        <v>2.1999999999999999E-2</v>
      </c>
    </row>
    <row r="1292" spans="1:7" ht="15.75" customHeight="1" x14ac:dyDescent="0.2">
      <c r="A1292" s="35" t="s">
        <v>1761</v>
      </c>
      <c r="B1292" s="36">
        <v>229406.27000000002</v>
      </c>
      <c r="C1292" s="17">
        <v>813</v>
      </c>
      <c r="D1292" s="36">
        <v>4433.5700000000006</v>
      </c>
      <c r="E1292" s="36">
        <v>122.18</v>
      </c>
      <c r="F1292" s="36">
        <v>332.25</v>
      </c>
      <c r="G1292" s="37">
        <f t="shared" si="5"/>
        <v>2.1999999999999999E-2</v>
      </c>
    </row>
    <row r="1293" spans="1:7" ht="15.75" customHeight="1" x14ac:dyDescent="0.2">
      <c r="A1293" s="35" t="s">
        <v>1762</v>
      </c>
      <c r="B1293" s="36">
        <v>14733.43</v>
      </c>
      <c r="C1293" s="17">
        <v>257</v>
      </c>
      <c r="D1293" s="36">
        <v>286.77999999999997</v>
      </c>
      <c r="E1293" s="36">
        <v>5.78</v>
      </c>
      <c r="F1293" s="36">
        <v>19.8</v>
      </c>
      <c r="G1293" s="37">
        <f t="shared" si="5"/>
        <v>2.1999999999999999E-2</v>
      </c>
    </row>
    <row r="1294" spans="1:7" ht="15.75" customHeight="1" x14ac:dyDescent="0.2">
      <c r="A1294" s="35" t="s">
        <v>1763</v>
      </c>
      <c r="B1294" s="36">
        <v>0</v>
      </c>
      <c r="C1294" s="17">
        <v>0</v>
      </c>
      <c r="D1294" s="36">
        <v>0</v>
      </c>
      <c r="E1294" s="36">
        <v>0</v>
      </c>
      <c r="F1294" s="36">
        <v>0</v>
      </c>
      <c r="G1294" s="37">
        <f t="shared" si="5"/>
        <v>2.1999999999999999E-2</v>
      </c>
    </row>
    <row r="1295" spans="1:7" ht="15.75" customHeight="1" x14ac:dyDescent="0.2">
      <c r="A1295" s="35" t="s">
        <v>1764</v>
      </c>
      <c r="B1295" s="36">
        <v>0</v>
      </c>
      <c r="C1295" s="17">
        <v>0</v>
      </c>
      <c r="D1295" s="36">
        <v>0</v>
      </c>
      <c r="E1295" s="36">
        <v>0</v>
      </c>
      <c r="F1295" s="36">
        <v>0</v>
      </c>
      <c r="G1295" s="37">
        <f t="shared" si="5"/>
        <v>2.1999999999999999E-2</v>
      </c>
    </row>
    <row r="1296" spans="1:7" ht="15.75" customHeight="1" x14ac:dyDescent="0.2">
      <c r="A1296" s="35" t="s">
        <v>1765</v>
      </c>
      <c r="B1296" s="36">
        <v>0</v>
      </c>
      <c r="C1296" s="17">
        <v>0</v>
      </c>
      <c r="D1296" s="36">
        <v>0</v>
      </c>
      <c r="E1296" s="36">
        <v>0</v>
      </c>
      <c r="F1296" s="36">
        <v>0</v>
      </c>
      <c r="G1296" s="37">
        <f t="shared" si="5"/>
        <v>2.1999999999999999E-2</v>
      </c>
    </row>
    <row r="1297" spans="1:7" ht="15.75" customHeight="1" x14ac:dyDescent="0.2">
      <c r="A1297" s="35" t="s">
        <v>1766</v>
      </c>
      <c r="B1297" s="36">
        <v>16893.09</v>
      </c>
      <c r="C1297" s="17">
        <v>42</v>
      </c>
      <c r="D1297" s="36">
        <v>351.69</v>
      </c>
      <c r="E1297" s="36">
        <v>20.220000000000002</v>
      </c>
      <c r="F1297" s="36">
        <v>25.28</v>
      </c>
      <c r="G1297" s="37">
        <f t="shared" si="5"/>
        <v>2.3511980342258286E-2</v>
      </c>
    </row>
    <row r="1298" spans="1:7" ht="15.75" customHeight="1" x14ac:dyDescent="0.2">
      <c r="A1298" s="35" t="s">
        <v>1767</v>
      </c>
      <c r="B1298" s="36">
        <v>570473.53</v>
      </c>
      <c r="C1298" s="17">
        <v>612</v>
      </c>
      <c r="D1298" s="36">
        <v>12343.409999999998</v>
      </c>
      <c r="E1298" s="36">
        <v>222.40000000000003</v>
      </c>
      <c r="F1298" s="36">
        <v>798.06000000000006</v>
      </c>
      <c r="G1298" s="37">
        <f t="shared" si="5"/>
        <v>2.3425924775160027E-2</v>
      </c>
    </row>
    <row r="1299" spans="1:7" ht="15.75" customHeight="1" x14ac:dyDescent="0.2">
      <c r="A1299" s="35" t="s">
        <v>1768</v>
      </c>
      <c r="B1299" s="36">
        <v>129626.25</v>
      </c>
      <c r="C1299" s="17">
        <v>285</v>
      </c>
      <c r="D1299" s="36">
        <v>2899.92</v>
      </c>
      <c r="E1299" s="36">
        <v>144.06</v>
      </c>
      <c r="F1299" s="36">
        <v>184.02999999999997</v>
      </c>
      <c r="G1299" s="37">
        <f t="shared" si="5"/>
        <v>2.4902440670774632E-2</v>
      </c>
    </row>
    <row r="1300" spans="1:7" ht="15.75" customHeight="1" x14ac:dyDescent="0.2">
      <c r="A1300" s="35" t="s">
        <v>1769</v>
      </c>
      <c r="B1300" s="36">
        <v>48523.619999999995</v>
      </c>
      <c r="C1300" s="17">
        <v>122</v>
      </c>
      <c r="D1300" s="36">
        <v>1175.9099999999999</v>
      </c>
      <c r="E1300" s="36">
        <v>44.150000000000006</v>
      </c>
      <c r="F1300" s="36">
        <v>69.44</v>
      </c>
      <c r="G1300" s="37">
        <f t="shared" si="5"/>
        <v>2.6574686719581107E-2</v>
      </c>
    </row>
    <row r="1301" spans="1:7" ht="15.75" customHeight="1" x14ac:dyDescent="0.2">
      <c r="A1301" s="35" t="s">
        <v>1770</v>
      </c>
      <c r="B1301" s="36">
        <v>532974.28</v>
      </c>
      <c r="C1301" s="17">
        <v>1502</v>
      </c>
      <c r="D1301" s="36">
        <v>11140.520000000002</v>
      </c>
      <c r="E1301" s="36">
        <v>378.83000000000004</v>
      </c>
      <c r="F1301" s="36">
        <v>754.73000000000013</v>
      </c>
      <c r="G1301" s="37">
        <f t="shared" si="5"/>
        <v>2.3029403970488034E-2</v>
      </c>
    </row>
    <row r="1302" spans="1:7" ht="15.75" customHeight="1" x14ac:dyDescent="0.2">
      <c r="A1302" s="35" t="s">
        <v>1771</v>
      </c>
      <c r="B1302" s="36">
        <v>11826.32</v>
      </c>
      <c r="C1302" s="17">
        <v>74</v>
      </c>
      <c r="D1302" s="36">
        <v>166.15</v>
      </c>
      <c r="E1302" s="36">
        <v>0</v>
      </c>
      <c r="F1302" s="36">
        <v>16.759999999999998</v>
      </c>
      <c r="G1302" s="37">
        <f t="shared" si="5"/>
        <v>2.1999999999999999E-2</v>
      </c>
    </row>
    <row r="1303" spans="1:7" ht="15.75" customHeight="1" x14ac:dyDescent="0.2">
      <c r="A1303" s="35" t="s">
        <v>1772</v>
      </c>
      <c r="B1303" s="36">
        <v>644029.15999999992</v>
      </c>
      <c r="C1303" s="17">
        <v>1569</v>
      </c>
      <c r="D1303" s="36">
        <v>16508.599999999999</v>
      </c>
      <c r="E1303" s="36">
        <v>568.92000000000007</v>
      </c>
      <c r="F1303" s="36">
        <v>900.05000000000007</v>
      </c>
      <c r="G1303" s="37">
        <f t="shared" si="5"/>
        <v>2.7914217424565058E-2</v>
      </c>
    </row>
    <row r="1304" spans="1:7" ht="15.75" customHeight="1" x14ac:dyDescent="0.2">
      <c r="A1304" s="35" t="s">
        <v>1773</v>
      </c>
      <c r="B1304" s="36">
        <v>0</v>
      </c>
      <c r="C1304" s="17">
        <v>0</v>
      </c>
      <c r="D1304" s="36">
        <v>0</v>
      </c>
      <c r="E1304" s="36">
        <v>0</v>
      </c>
      <c r="F1304" s="36">
        <v>0</v>
      </c>
      <c r="G1304" s="37">
        <f t="shared" si="5"/>
        <v>2.1999999999999999E-2</v>
      </c>
    </row>
    <row r="1305" spans="1:7" ht="15.75" customHeight="1" x14ac:dyDescent="0.2">
      <c r="A1305" s="35" t="s">
        <v>1774</v>
      </c>
      <c r="B1305" s="36">
        <v>190422.89</v>
      </c>
      <c r="C1305" s="17">
        <v>71</v>
      </c>
      <c r="D1305" s="36">
        <v>4927.6100000000006</v>
      </c>
      <c r="E1305" s="36">
        <v>494.1</v>
      </c>
      <c r="F1305" s="36">
        <v>265.94</v>
      </c>
      <c r="G1305" s="37">
        <f t="shared" si="5"/>
        <v>2.986852053342957E-2</v>
      </c>
    </row>
    <row r="1306" spans="1:7" ht="15.75" customHeight="1" x14ac:dyDescent="0.2">
      <c r="A1306" s="35" t="s">
        <v>1775</v>
      </c>
      <c r="B1306" s="36">
        <v>259512.08</v>
      </c>
      <c r="C1306" s="17">
        <v>762</v>
      </c>
      <c r="D1306" s="36">
        <v>6128.5199999999995</v>
      </c>
      <c r="E1306" s="36">
        <v>258.23</v>
      </c>
      <c r="F1306" s="36">
        <v>368.75</v>
      </c>
      <c r="G1306" s="37">
        <f t="shared" si="5"/>
        <v>2.6031543502714787E-2</v>
      </c>
    </row>
    <row r="1307" spans="1:7" ht="15.75" customHeight="1" x14ac:dyDescent="0.2">
      <c r="A1307" s="35" t="s">
        <v>1776</v>
      </c>
      <c r="B1307" s="36">
        <v>511556.59999999992</v>
      </c>
      <c r="C1307" s="17">
        <v>1193</v>
      </c>
      <c r="D1307" s="36">
        <v>11269.41</v>
      </c>
      <c r="E1307" s="36">
        <v>1159.77</v>
      </c>
      <c r="F1307" s="36">
        <v>760.37999999999988</v>
      </c>
      <c r="G1307" s="37">
        <f t="shared" si="5"/>
        <v>2.5783188018686499E-2</v>
      </c>
    </row>
    <row r="1308" spans="1:7" ht="15.75" customHeight="1" x14ac:dyDescent="0.2">
      <c r="A1308" s="35" t="s">
        <v>1777</v>
      </c>
      <c r="B1308" s="36">
        <v>4194.99</v>
      </c>
      <c r="C1308" s="17">
        <v>39</v>
      </c>
      <c r="D1308" s="36">
        <v>73.92</v>
      </c>
      <c r="E1308" s="36">
        <v>0</v>
      </c>
      <c r="F1308" s="36">
        <v>5.65</v>
      </c>
      <c r="G1308" s="37">
        <f t="shared" si="5"/>
        <v>2.1999999999999999E-2</v>
      </c>
    </row>
    <row r="1309" spans="1:7" ht="15.75" customHeight="1" x14ac:dyDescent="0.2">
      <c r="A1309" s="35" t="s">
        <v>1778</v>
      </c>
      <c r="B1309" s="36">
        <v>125.19</v>
      </c>
      <c r="C1309" s="17">
        <v>4</v>
      </c>
      <c r="D1309" s="36">
        <v>4.1100000000000003</v>
      </c>
      <c r="E1309" s="36">
        <v>4.4700000000000006</v>
      </c>
      <c r="F1309" s="36">
        <v>0.18</v>
      </c>
      <c r="G1309" s="37">
        <f t="shared" si="5"/>
        <v>6.9973640067098025E-2</v>
      </c>
    </row>
    <row r="1310" spans="1:7" ht="15.75" customHeight="1" x14ac:dyDescent="0.2">
      <c r="A1310" s="35" t="s">
        <v>1779</v>
      </c>
      <c r="B1310" s="36">
        <v>150250.56</v>
      </c>
      <c r="C1310" s="17">
        <v>145</v>
      </c>
      <c r="D1310" s="36">
        <v>3974.5800000000004</v>
      </c>
      <c r="E1310" s="36">
        <v>185.03</v>
      </c>
      <c r="F1310" s="36">
        <v>208.5</v>
      </c>
      <c r="G1310" s="37">
        <f t="shared" si="5"/>
        <v>2.9072171178596611E-2</v>
      </c>
    </row>
    <row r="1311" spans="1:7" ht="15.75" customHeight="1" x14ac:dyDescent="0.2">
      <c r="A1311" s="35" t="s">
        <v>1780</v>
      </c>
      <c r="B1311" s="36">
        <v>9025.31</v>
      </c>
      <c r="C1311" s="17">
        <v>71</v>
      </c>
      <c r="D1311" s="36">
        <v>164.21</v>
      </c>
      <c r="E1311" s="36">
        <v>19.78</v>
      </c>
      <c r="F1311" s="36">
        <v>12.22</v>
      </c>
      <c r="G1311" s="37">
        <f t="shared" si="5"/>
        <v>2.1999999999999999E-2</v>
      </c>
    </row>
    <row r="1312" spans="1:7" ht="15.75" customHeight="1" x14ac:dyDescent="0.2">
      <c r="A1312" s="35" t="s">
        <v>1781</v>
      </c>
      <c r="B1312" s="36">
        <v>20.97</v>
      </c>
      <c r="C1312" s="17">
        <v>1</v>
      </c>
      <c r="D1312" s="36">
        <v>0.23</v>
      </c>
      <c r="E1312" s="36">
        <v>0</v>
      </c>
      <c r="F1312" s="36">
        <v>0.03</v>
      </c>
      <c r="G1312" s="37">
        <f t="shared" si="5"/>
        <v>2.1999999999999999E-2</v>
      </c>
    </row>
    <row r="1313" spans="1:7" ht="15.75" customHeight="1" x14ac:dyDescent="0.2">
      <c r="A1313" s="35" t="s">
        <v>1782</v>
      </c>
      <c r="B1313" s="36">
        <v>54845.120000000003</v>
      </c>
      <c r="C1313" s="17">
        <v>39</v>
      </c>
      <c r="D1313" s="36">
        <v>1462.09</v>
      </c>
      <c r="E1313" s="36">
        <v>301.54000000000002</v>
      </c>
      <c r="F1313" s="36">
        <v>81.08</v>
      </c>
      <c r="G1313" s="37">
        <f t="shared" si="5"/>
        <v>3.3634897690077069E-2</v>
      </c>
    </row>
    <row r="1314" spans="1:7" ht="15.75" customHeight="1" x14ac:dyDescent="0.2">
      <c r="A1314" s="35" t="s">
        <v>1783</v>
      </c>
      <c r="B1314" s="36">
        <v>349.77</v>
      </c>
      <c r="C1314" s="17">
        <v>4</v>
      </c>
      <c r="D1314" s="36">
        <v>5.0600000000000005</v>
      </c>
      <c r="E1314" s="36">
        <v>0</v>
      </c>
      <c r="F1314" s="36">
        <v>0.46</v>
      </c>
      <c r="G1314" s="37">
        <f t="shared" si="5"/>
        <v>2.1999999999999999E-2</v>
      </c>
    </row>
    <row r="1315" spans="1:7" ht="15.75" customHeight="1" x14ac:dyDescent="0.2">
      <c r="A1315" s="35" t="s">
        <v>1784</v>
      </c>
      <c r="B1315" s="36">
        <v>5482.16</v>
      </c>
      <c r="C1315" s="17">
        <v>31</v>
      </c>
      <c r="D1315" s="36">
        <v>107.61</v>
      </c>
      <c r="E1315" s="36">
        <v>8.82</v>
      </c>
      <c r="F1315" s="36">
        <v>7.54</v>
      </c>
      <c r="G1315" s="37">
        <f t="shared" si="5"/>
        <v>2.261334948268566E-2</v>
      </c>
    </row>
    <row r="1316" spans="1:7" ht="15.75" customHeight="1" x14ac:dyDescent="0.2">
      <c r="A1316" s="35" t="s">
        <v>1785</v>
      </c>
      <c r="B1316" s="36">
        <v>82746.23000000001</v>
      </c>
      <c r="C1316" s="17">
        <v>417</v>
      </c>
      <c r="D1316" s="36">
        <v>2160.29</v>
      </c>
      <c r="E1316" s="36">
        <v>43.94</v>
      </c>
      <c r="F1316" s="36">
        <v>115.36</v>
      </c>
      <c r="G1316" s="37">
        <f t="shared" si="5"/>
        <v>2.8032576227339904E-2</v>
      </c>
    </row>
    <row r="1317" spans="1:7" ht="15.75" customHeight="1" x14ac:dyDescent="0.2">
      <c r="A1317" s="35" t="s">
        <v>1786</v>
      </c>
      <c r="B1317" s="36">
        <v>0</v>
      </c>
      <c r="C1317" s="17">
        <v>0</v>
      </c>
      <c r="D1317" s="36">
        <v>0</v>
      </c>
      <c r="E1317" s="36">
        <v>0</v>
      </c>
      <c r="F1317" s="36">
        <v>0</v>
      </c>
      <c r="G1317" s="37">
        <f t="shared" si="5"/>
        <v>2.1999999999999999E-2</v>
      </c>
    </row>
    <row r="1318" spans="1:7" ht="15.75" customHeight="1" x14ac:dyDescent="0.2">
      <c r="A1318" s="35" t="s">
        <v>1787</v>
      </c>
      <c r="B1318" s="36">
        <v>0</v>
      </c>
      <c r="C1318" s="17">
        <v>0</v>
      </c>
      <c r="D1318" s="36">
        <v>0</v>
      </c>
      <c r="E1318" s="36">
        <v>0</v>
      </c>
      <c r="F1318" s="36">
        <v>0</v>
      </c>
      <c r="G1318" s="37">
        <f t="shared" si="5"/>
        <v>2.1999999999999999E-2</v>
      </c>
    </row>
    <row r="1319" spans="1:7" ht="15.75" customHeight="1" x14ac:dyDescent="0.2">
      <c r="A1319" s="35" t="s">
        <v>1788</v>
      </c>
      <c r="B1319" s="36">
        <v>5355.76</v>
      </c>
      <c r="C1319" s="17">
        <v>18</v>
      </c>
      <c r="D1319" s="36">
        <v>85.61</v>
      </c>
      <c r="E1319" s="36">
        <v>0</v>
      </c>
      <c r="F1319" s="36">
        <v>7.23</v>
      </c>
      <c r="G1319" s="37">
        <f t="shared" si="5"/>
        <v>2.1999999999999999E-2</v>
      </c>
    </row>
    <row r="1320" spans="1:7" ht="15.75" customHeight="1" x14ac:dyDescent="0.2">
      <c r="A1320" s="35" t="s">
        <v>1789</v>
      </c>
      <c r="B1320" s="36">
        <v>42516.12</v>
      </c>
      <c r="C1320" s="17">
        <v>107</v>
      </c>
      <c r="D1320" s="36">
        <v>1052.29</v>
      </c>
      <c r="E1320" s="36">
        <v>0</v>
      </c>
      <c r="F1320" s="36">
        <v>60.59</v>
      </c>
      <c r="G1320" s="37">
        <f t="shared" si="5"/>
        <v>2.617548355776585E-2</v>
      </c>
    </row>
    <row r="1321" spans="1:7" ht="15.75" customHeight="1" x14ac:dyDescent="0.2">
      <c r="A1321" s="35" t="s">
        <v>1790</v>
      </c>
      <c r="B1321" s="36">
        <v>0</v>
      </c>
      <c r="C1321" s="17">
        <v>0</v>
      </c>
      <c r="D1321" s="36">
        <v>0</v>
      </c>
      <c r="E1321" s="36">
        <v>0</v>
      </c>
      <c r="F1321" s="36">
        <v>0</v>
      </c>
      <c r="G1321" s="37">
        <f t="shared" si="5"/>
        <v>2.1999999999999999E-2</v>
      </c>
    </row>
    <row r="1322" spans="1:7" ht="15.75" customHeight="1" x14ac:dyDescent="0.2">
      <c r="A1322" s="35" t="s">
        <v>1791</v>
      </c>
      <c r="B1322" s="36">
        <v>124187.19</v>
      </c>
      <c r="C1322" s="17">
        <v>742</v>
      </c>
      <c r="D1322" s="36">
        <v>2382.12</v>
      </c>
      <c r="E1322" s="36">
        <v>0</v>
      </c>
      <c r="F1322" s="36">
        <v>173.17000000000002</v>
      </c>
      <c r="G1322" s="37">
        <f t="shared" si="5"/>
        <v>2.1999999999999999E-2</v>
      </c>
    </row>
    <row r="1323" spans="1:7" ht="15.75" customHeight="1" x14ac:dyDescent="0.2">
      <c r="A1323" s="35" t="s">
        <v>1792</v>
      </c>
      <c r="B1323" s="36">
        <v>401969.37</v>
      </c>
      <c r="C1323" s="17">
        <v>517</v>
      </c>
      <c r="D1323" s="36">
        <v>5729.17</v>
      </c>
      <c r="E1323" s="36">
        <v>178.73000000000002</v>
      </c>
      <c r="F1323" s="36">
        <v>551.69000000000005</v>
      </c>
      <c r="G1323" s="37">
        <f t="shared" si="5"/>
        <v>2.1999999999999999E-2</v>
      </c>
    </row>
    <row r="1324" spans="1:7" ht="15.75" customHeight="1" x14ac:dyDescent="0.2">
      <c r="A1324" s="35" t="s">
        <v>1793</v>
      </c>
      <c r="B1324" s="36">
        <v>331915.8</v>
      </c>
      <c r="C1324" s="17">
        <v>2469</v>
      </c>
      <c r="D1324" s="36">
        <v>7257.6600000000008</v>
      </c>
      <c r="E1324" s="36">
        <v>238.19</v>
      </c>
      <c r="F1324" s="36">
        <v>459.64</v>
      </c>
      <c r="G1324" s="37">
        <f t="shared" si="5"/>
        <v>2.396839800937467E-2</v>
      </c>
    </row>
    <row r="1325" spans="1:7" ht="15.75" customHeight="1" x14ac:dyDescent="0.2">
      <c r="A1325" s="35" t="s">
        <v>1794</v>
      </c>
      <c r="B1325" s="36">
        <v>21864381.780000001</v>
      </c>
      <c r="C1325" s="17">
        <v>8216</v>
      </c>
      <c r="D1325" s="36">
        <v>574614.25</v>
      </c>
      <c r="E1325" s="36">
        <v>32586.739999999998</v>
      </c>
      <c r="F1325" s="36">
        <v>30572.890000000003</v>
      </c>
      <c r="G1325" s="37">
        <f t="shared" si="5"/>
        <v>2.9169536391071924E-2</v>
      </c>
    </row>
    <row r="1326" spans="1:7" ht="15.75" customHeight="1" x14ac:dyDescent="0.2">
      <c r="A1326" s="35" t="s">
        <v>1795</v>
      </c>
      <c r="B1326" s="36">
        <v>41096.58</v>
      </c>
      <c r="C1326" s="17">
        <v>75</v>
      </c>
      <c r="D1326" s="36">
        <v>828.93999999999994</v>
      </c>
      <c r="E1326" s="36">
        <v>7.41</v>
      </c>
      <c r="F1326" s="36">
        <v>57.75</v>
      </c>
      <c r="G1326" s="37">
        <f t="shared" si="5"/>
        <v>2.1999999999999999E-2</v>
      </c>
    </row>
    <row r="1327" spans="1:7" ht="15.75" customHeight="1" x14ac:dyDescent="0.2">
      <c r="A1327" s="35" t="s">
        <v>1796</v>
      </c>
      <c r="B1327" s="36">
        <v>158015.54999999999</v>
      </c>
      <c r="C1327" s="17">
        <v>803</v>
      </c>
      <c r="D1327" s="36">
        <v>3220.63</v>
      </c>
      <c r="E1327" s="36">
        <v>0</v>
      </c>
      <c r="F1327" s="36">
        <v>217.29000000000002</v>
      </c>
      <c r="G1327" s="37">
        <f t="shared" si="5"/>
        <v>2.1999999999999999E-2</v>
      </c>
    </row>
    <row r="1328" spans="1:7" ht="15.75" customHeight="1" x14ac:dyDescent="0.2">
      <c r="A1328" s="35" t="s">
        <v>1797</v>
      </c>
      <c r="B1328" s="36">
        <v>9270696.4300000016</v>
      </c>
      <c r="C1328" s="17">
        <v>11594</v>
      </c>
      <c r="D1328" s="36">
        <v>233605.38999999996</v>
      </c>
      <c r="E1328" s="36">
        <v>6475.5999999999995</v>
      </c>
      <c r="F1328" s="36">
        <v>12886.14</v>
      </c>
      <c r="G1328" s="37">
        <f t="shared" si="5"/>
        <v>2.7286745058483153E-2</v>
      </c>
    </row>
    <row r="1329" spans="1:7" ht="15.75" customHeight="1" x14ac:dyDescent="0.2">
      <c r="A1329" s="35" t="s">
        <v>1798</v>
      </c>
      <c r="B1329" s="36">
        <v>196358.69</v>
      </c>
      <c r="C1329" s="17">
        <v>671</v>
      </c>
      <c r="D1329" s="36">
        <v>4333.5600000000004</v>
      </c>
      <c r="E1329" s="36">
        <v>256.41999999999996</v>
      </c>
      <c r="F1329" s="36">
        <v>276.25</v>
      </c>
      <c r="G1329" s="37">
        <f t="shared" si="5"/>
        <v>2.4782351114687108E-2</v>
      </c>
    </row>
    <row r="1330" spans="1:7" ht="15.75" customHeight="1" x14ac:dyDescent="0.2">
      <c r="A1330" s="35" t="s">
        <v>1799</v>
      </c>
      <c r="B1330" s="36">
        <v>68930.94</v>
      </c>
      <c r="C1330" s="17">
        <v>52</v>
      </c>
      <c r="D1330" s="36">
        <v>1631.06</v>
      </c>
      <c r="E1330" s="36">
        <v>165.62</v>
      </c>
      <c r="F1330" s="36">
        <v>97.93</v>
      </c>
      <c r="G1330" s="37">
        <f t="shared" si="5"/>
        <v>2.7485625468040908E-2</v>
      </c>
    </row>
    <row r="1331" spans="1:7" ht="15.75" customHeight="1" x14ac:dyDescent="0.2">
      <c r="A1331" s="35" t="s">
        <v>1800</v>
      </c>
      <c r="B1331" s="36">
        <v>799149.14999999991</v>
      </c>
      <c r="C1331" s="17">
        <v>858</v>
      </c>
      <c r="D1331" s="36">
        <v>17783.93</v>
      </c>
      <c r="E1331" s="36">
        <v>1411.9</v>
      </c>
      <c r="F1331" s="36">
        <v>1157.6300000000001</v>
      </c>
      <c r="G1331" s="37">
        <f t="shared" si="5"/>
        <v>2.546891278054917E-2</v>
      </c>
    </row>
    <row r="1332" spans="1:7" ht="15.75" customHeight="1" x14ac:dyDescent="0.2">
      <c r="A1332" s="35" t="s">
        <v>1801</v>
      </c>
      <c r="B1332" s="36">
        <v>0</v>
      </c>
      <c r="C1332" s="17">
        <v>0</v>
      </c>
      <c r="D1332" s="36">
        <v>0</v>
      </c>
      <c r="E1332" s="36">
        <v>0</v>
      </c>
      <c r="F1332" s="36">
        <v>0</v>
      </c>
      <c r="G1332" s="37">
        <f t="shared" si="5"/>
        <v>2.1999999999999999E-2</v>
      </c>
    </row>
    <row r="1333" spans="1:7" ht="15.75" customHeight="1" x14ac:dyDescent="0.2">
      <c r="A1333" s="35" t="s">
        <v>1802</v>
      </c>
      <c r="B1333" s="36">
        <v>0</v>
      </c>
      <c r="C1333" s="17">
        <v>0</v>
      </c>
      <c r="D1333" s="36">
        <v>0</v>
      </c>
      <c r="E1333" s="36">
        <v>0</v>
      </c>
      <c r="F1333" s="36">
        <v>0</v>
      </c>
      <c r="G1333" s="37">
        <f t="shared" si="5"/>
        <v>2.1999999999999999E-2</v>
      </c>
    </row>
    <row r="1334" spans="1:7" ht="15.75" customHeight="1" x14ac:dyDescent="0.2">
      <c r="A1334" s="35" t="s">
        <v>1803</v>
      </c>
      <c r="B1334" s="36">
        <v>39265.919999999998</v>
      </c>
      <c r="C1334" s="17">
        <v>80</v>
      </c>
      <c r="D1334" s="36">
        <v>841.57999999999993</v>
      </c>
      <c r="E1334" s="36">
        <v>159.69</v>
      </c>
      <c r="F1334" s="36">
        <v>55.61</v>
      </c>
      <c r="G1334" s="37">
        <f t="shared" si="5"/>
        <v>2.691596172966277E-2</v>
      </c>
    </row>
    <row r="1335" spans="1:7" ht="15.75" customHeight="1" x14ac:dyDescent="0.2">
      <c r="A1335" s="35" t="s">
        <v>1804</v>
      </c>
      <c r="B1335" s="36">
        <v>0</v>
      </c>
      <c r="C1335" s="17">
        <v>0</v>
      </c>
      <c r="D1335" s="36">
        <v>0</v>
      </c>
      <c r="E1335" s="36">
        <v>0</v>
      </c>
      <c r="F1335" s="36">
        <v>0</v>
      </c>
      <c r="G1335" s="37">
        <f t="shared" si="5"/>
        <v>2.1999999999999999E-2</v>
      </c>
    </row>
    <row r="1336" spans="1:7" ht="15.75" customHeight="1" x14ac:dyDescent="0.2">
      <c r="A1336" s="35" t="s">
        <v>1805</v>
      </c>
      <c r="B1336" s="36">
        <v>0.04</v>
      </c>
      <c r="C1336" s="17">
        <v>2</v>
      </c>
      <c r="D1336" s="36">
        <v>0.32</v>
      </c>
      <c r="E1336" s="36">
        <v>0</v>
      </c>
      <c r="F1336" s="36">
        <v>0</v>
      </c>
      <c r="G1336" s="37">
        <f t="shared" si="5"/>
        <v>8</v>
      </c>
    </row>
    <row r="1337" spans="1:7" ht="15.75" customHeight="1" x14ac:dyDescent="0.2">
      <c r="A1337" s="35" t="s">
        <v>1806</v>
      </c>
      <c r="B1337" s="36">
        <v>11681.29</v>
      </c>
      <c r="C1337" s="17">
        <v>155</v>
      </c>
      <c r="D1337" s="36">
        <v>111.22</v>
      </c>
      <c r="E1337" s="36">
        <v>0.02</v>
      </c>
      <c r="F1337" s="36">
        <v>15.360000000000001</v>
      </c>
      <c r="G1337" s="37">
        <f t="shared" si="5"/>
        <v>2.1999999999999999E-2</v>
      </c>
    </row>
    <row r="1338" spans="1:7" ht="15.75" customHeight="1" x14ac:dyDescent="0.2">
      <c r="A1338" s="35" t="s">
        <v>1807</v>
      </c>
      <c r="B1338" s="36">
        <v>0</v>
      </c>
      <c r="C1338" s="17">
        <v>0</v>
      </c>
      <c r="D1338" s="36">
        <v>0</v>
      </c>
      <c r="E1338" s="36">
        <v>0</v>
      </c>
      <c r="F1338" s="36">
        <v>0</v>
      </c>
      <c r="G1338" s="37">
        <f t="shared" si="5"/>
        <v>2.1999999999999999E-2</v>
      </c>
    </row>
    <row r="1339" spans="1:7" ht="15.75" customHeight="1" x14ac:dyDescent="0.2">
      <c r="A1339" s="35" t="s">
        <v>1808</v>
      </c>
      <c r="B1339" s="36">
        <v>21503.88</v>
      </c>
      <c r="C1339" s="17">
        <v>33</v>
      </c>
      <c r="D1339" s="36">
        <v>532.24</v>
      </c>
      <c r="E1339" s="36">
        <v>33.72</v>
      </c>
      <c r="F1339" s="36">
        <v>29.85</v>
      </c>
      <c r="G1339" s="37">
        <f t="shared" si="5"/>
        <v>2.7707092859521169E-2</v>
      </c>
    </row>
    <row r="1340" spans="1:7" ht="15.75" customHeight="1" x14ac:dyDescent="0.2">
      <c r="A1340" s="35" t="s">
        <v>1809</v>
      </c>
      <c r="B1340" s="36">
        <v>246255.77000000002</v>
      </c>
      <c r="C1340" s="17">
        <v>73</v>
      </c>
      <c r="D1340" s="36">
        <v>5972.77</v>
      </c>
      <c r="E1340" s="36">
        <v>621.29000000000008</v>
      </c>
      <c r="F1340" s="36">
        <v>377.29999999999995</v>
      </c>
      <c r="G1340" s="37">
        <f t="shared" si="5"/>
        <v>2.8309428038985646E-2</v>
      </c>
    </row>
    <row r="1341" spans="1:7" ht="15.75" customHeight="1" x14ac:dyDescent="0.2">
      <c r="A1341" s="35" t="s">
        <v>1810</v>
      </c>
      <c r="B1341" s="36">
        <v>94556.459999999992</v>
      </c>
      <c r="C1341" s="17">
        <v>1438</v>
      </c>
      <c r="D1341" s="36">
        <v>1612.3999999999999</v>
      </c>
      <c r="E1341" s="36">
        <v>0</v>
      </c>
      <c r="F1341" s="36">
        <v>133.60999999999999</v>
      </c>
      <c r="G1341" s="37">
        <f t="shared" si="5"/>
        <v>2.1999999999999999E-2</v>
      </c>
    </row>
    <row r="1342" spans="1:7" ht="15.75" customHeight="1" x14ac:dyDescent="0.2">
      <c r="A1342" s="35" t="s">
        <v>1811</v>
      </c>
      <c r="B1342" s="36">
        <v>0</v>
      </c>
      <c r="C1342" s="17">
        <v>0</v>
      </c>
      <c r="D1342" s="36">
        <v>0</v>
      </c>
      <c r="E1342" s="36">
        <v>0</v>
      </c>
      <c r="F1342" s="36">
        <v>0</v>
      </c>
      <c r="G1342" s="37">
        <f t="shared" si="5"/>
        <v>2.1999999999999999E-2</v>
      </c>
    </row>
    <row r="1343" spans="1:7" ht="15.75" customHeight="1" x14ac:dyDescent="0.2">
      <c r="A1343" s="35" t="s">
        <v>1812</v>
      </c>
      <c r="B1343" s="36">
        <v>10241.36</v>
      </c>
      <c r="C1343" s="17">
        <v>8</v>
      </c>
      <c r="D1343" s="36">
        <v>257.34000000000003</v>
      </c>
      <c r="E1343" s="36">
        <v>45.53</v>
      </c>
      <c r="F1343" s="36">
        <v>14.51</v>
      </c>
      <c r="G1343" s="37">
        <f t="shared" si="5"/>
        <v>3.0990024762336251E-2</v>
      </c>
    </row>
    <row r="1344" spans="1:7" ht="15.75" customHeight="1" x14ac:dyDescent="0.2">
      <c r="A1344" s="35" t="s">
        <v>1813</v>
      </c>
      <c r="B1344" s="36">
        <v>4057.6099999999997</v>
      </c>
      <c r="C1344" s="17">
        <v>4</v>
      </c>
      <c r="D1344" s="36">
        <v>14.950000000000001</v>
      </c>
      <c r="E1344" s="36">
        <v>4.38</v>
      </c>
      <c r="F1344" s="36">
        <v>5.5</v>
      </c>
      <c r="G1344" s="37">
        <f t="shared" si="5"/>
        <v>2.1999999999999999E-2</v>
      </c>
    </row>
    <row r="1345" spans="1:7" ht="15.75" customHeight="1" x14ac:dyDescent="0.2">
      <c r="A1345" s="35" t="s">
        <v>1814</v>
      </c>
      <c r="B1345" s="36">
        <v>104722.76</v>
      </c>
      <c r="C1345" s="17">
        <v>375</v>
      </c>
      <c r="D1345" s="36">
        <v>2085.62</v>
      </c>
      <c r="E1345" s="36">
        <v>74.14</v>
      </c>
      <c r="F1345" s="36">
        <v>144.19999999999999</v>
      </c>
      <c r="G1345" s="37">
        <f t="shared" si="5"/>
        <v>2.2000566066058609E-2</v>
      </c>
    </row>
    <row r="1346" spans="1:7" ht="15.75" customHeight="1" x14ac:dyDescent="0.2">
      <c r="A1346" s="35" t="s">
        <v>1815</v>
      </c>
      <c r="B1346" s="36">
        <v>105577.37000000001</v>
      </c>
      <c r="C1346" s="17">
        <v>57</v>
      </c>
      <c r="D1346" s="36">
        <v>2856.35</v>
      </c>
      <c r="E1346" s="36">
        <v>106.27</v>
      </c>
      <c r="F1346" s="36">
        <v>147.81</v>
      </c>
      <c r="G1346" s="37">
        <f t="shared" si="5"/>
        <v>2.9461143046090269E-2</v>
      </c>
    </row>
    <row r="1347" spans="1:7" ht="15.75" customHeight="1" x14ac:dyDescent="0.2">
      <c r="A1347" s="35" t="s">
        <v>1816</v>
      </c>
      <c r="B1347" s="36">
        <v>1162.5</v>
      </c>
      <c r="C1347" s="17">
        <v>2</v>
      </c>
      <c r="D1347" s="36">
        <v>11.5</v>
      </c>
      <c r="E1347" s="36">
        <v>9.17</v>
      </c>
      <c r="F1347" s="36">
        <v>1.51</v>
      </c>
      <c r="G1347" s="37">
        <f t="shared" si="5"/>
        <v>2.1999999999999999E-2</v>
      </c>
    </row>
    <row r="1348" spans="1:7" ht="15.75" customHeight="1" x14ac:dyDescent="0.2">
      <c r="A1348" s="35" t="s">
        <v>1817</v>
      </c>
      <c r="B1348" s="36">
        <v>9357.02</v>
      </c>
      <c r="C1348" s="17">
        <v>78</v>
      </c>
      <c r="D1348" s="36">
        <v>144.55000000000001</v>
      </c>
      <c r="E1348" s="36">
        <v>10.02</v>
      </c>
      <c r="F1348" s="36">
        <v>12.67</v>
      </c>
      <c r="G1348" s="37">
        <f t="shared" si="5"/>
        <v>2.1999999999999999E-2</v>
      </c>
    </row>
    <row r="1349" spans="1:7" ht="15.75" customHeight="1" x14ac:dyDescent="0.2">
      <c r="A1349" s="35" t="s">
        <v>1818</v>
      </c>
      <c r="B1349" s="36">
        <v>102552.23000000001</v>
      </c>
      <c r="C1349" s="17">
        <v>369</v>
      </c>
      <c r="D1349" s="36">
        <v>1723.5400000000002</v>
      </c>
      <c r="E1349" s="36">
        <v>93.710000000000008</v>
      </c>
      <c r="F1349" s="36">
        <v>143.78</v>
      </c>
      <c r="G1349" s="37">
        <f t="shared" si="5"/>
        <v>2.1999999999999999E-2</v>
      </c>
    </row>
    <row r="1350" spans="1:7" ht="15.75" customHeight="1" x14ac:dyDescent="0.2">
      <c r="A1350" s="35" t="s">
        <v>1819</v>
      </c>
      <c r="B1350" s="36">
        <v>0</v>
      </c>
      <c r="C1350" s="17">
        <v>0</v>
      </c>
      <c r="D1350" s="36">
        <v>0</v>
      </c>
      <c r="E1350" s="36">
        <v>1.25</v>
      </c>
      <c r="F1350" s="36">
        <v>0</v>
      </c>
      <c r="G1350" s="37">
        <f t="shared" si="5"/>
        <v>2.1999999999999999E-2</v>
      </c>
    </row>
    <row r="1351" spans="1:7" ht="15.75" customHeight="1" x14ac:dyDescent="0.2">
      <c r="A1351" s="35" t="s">
        <v>1820</v>
      </c>
      <c r="B1351" s="36">
        <v>208080.54</v>
      </c>
      <c r="C1351" s="17">
        <v>952</v>
      </c>
      <c r="D1351" s="36">
        <v>2553.5700000000002</v>
      </c>
      <c r="E1351" s="36">
        <v>23.08</v>
      </c>
      <c r="F1351" s="36">
        <v>282.23999999999995</v>
      </c>
      <c r="G1351" s="37">
        <f t="shared" si="5"/>
        <v>2.1999999999999999E-2</v>
      </c>
    </row>
    <row r="1352" spans="1:7" ht="15.75" customHeight="1" x14ac:dyDescent="0.2">
      <c r="A1352" s="35" t="s">
        <v>1821</v>
      </c>
      <c r="B1352" s="36">
        <v>414.12</v>
      </c>
      <c r="C1352" s="17">
        <v>5</v>
      </c>
      <c r="D1352" s="36">
        <v>8.8699999999999992</v>
      </c>
      <c r="E1352" s="36">
        <v>0</v>
      </c>
      <c r="F1352" s="36">
        <v>0.57000000000000006</v>
      </c>
      <c r="G1352" s="37">
        <f t="shared" si="5"/>
        <v>2.2795325026562348E-2</v>
      </c>
    </row>
    <row r="1353" spans="1:7" ht="15.75" customHeight="1" x14ac:dyDescent="0.2">
      <c r="A1353" s="35" t="s">
        <v>1822</v>
      </c>
      <c r="B1353" s="36">
        <v>0</v>
      </c>
      <c r="C1353" s="17">
        <v>0</v>
      </c>
      <c r="D1353" s="36">
        <v>0</v>
      </c>
      <c r="E1353" s="36">
        <v>0</v>
      </c>
      <c r="F1353" s="36">
        <v>0</v>
      </c>
      <c r="G1353" s="37">
        <f t="shared" si="5"/>
        <v>2.1999999999999999E-2</v>
      </c>
    </row>
    <row r="1354" spans="1:7" ht="15.75" customHeight="1" x14ac:dyDescent="0.2">
      <c r="A1354" s="35" t="s">
        <v>1823</v>
      </c>
      <c r="B1354" s="36">
        <v>37860.21</v>
      </c>
      <c r="C1354" s="17">
        <v>36</v>
      </c>
      <c r="D1354" s="36">
        <v>1035.08</v>
      </c>
      <c r="E1354" s="36">
        <v>36.849999999999994</v>
      </c>
      <c r="F1354" s="36">
        <v>54.699999999999996</v>
      </c>
      <c r="G1354" s="37">
        <f t="shared" si="5"/>
        <v>2.9757626806613063E-2</v>
      </c>
    </row>
    <row r="1355" spans="1:7" ht="15.75" customHeight="1" x14ac:dyDescent="0.2">
      <c r="A1355" s="35" t="s">
        <v>1824</v>
      </c>
      <c r="B1355" s="36">
        <v>88967.2</v>
      </c>
      <c r="C1355" s="17">
        <v>1373</v>
      </c>
      <c r="D1355" s="36">
        <v>1201.43</v>
      </c>
      <c r="E1355" s="36">
        <v>51.410000000000004</v>
      </c>
      <c r="F1355" s="36">
        <v>120.15</v>
      </c>
      <c r="G1355" s="37">
        <f t="shared" si="5"/>
        <v>2.1999999999999999E-2</v>
      </c>
    </row>
    <row r="1356" spans="1:7" ht="15.75" customHeight="1" x14ac:dyDescent="0.2">
      <c r="A1356" s="35" t="s">
        <v>1825</v>
      </c>
      <c r="B1356" s="36">
        <v>91627.91</v>
      </c>
      <c r="C1356" s="17">
        <v>96</v>
      </c>
      <c r="D1356" s="36">
        <v>2257.62</v>
      </c>
      <c r="E1356" s="36">
        <v>383.51</v>
      </c>
      <c r="F1356" s="36">
        <v>130.74</v>
      </c>
      <c r="G1356" s="37">
        <f t="shared" si="5"/>
        <v>3.0251372098304981E-2</v>
      </c>
    </row>
    <row r="1357" spans="1:7" ht="15.75" customHeight="1" x14ac:dyDescent="0.2">
      <c r="A1357" s="35" t="s">
        <v>1826</v>
      </c>
      <c r="B1357" s="36">
        <v>17485.370000000003</v>
      </c>
      <c r="C1357" s="17">
        <v>73</v>
      </c>
      <c r="D1357" s="36">
        <v>337.11</v>
      </c>
      <c r="E1357" s="36">
        <v>0</v>
      </c>
      <c r="F1357" s="36">
        <v>24.13</v>
      </c>
      <c r="G1357" s="37">
        <f t="shared" si="5"/>
        <v>2.1999999999999999E-2</v>
      </c>
    </row>
    <row r="1358" spans="1:7" ht="15.75" customHeight="1" x14ac:dyDescent="0.2">
      <c r="A1358" s="35" t="s">
        <v>1827</v>
      </c>
      <c r="B1358" s="36">
        <v>0</v>
      </c>
      <c r="C1358" s="17">
        <v>0</v>
      </c>
      <c r="D1358" s="36">
        <v>0</v>
      </c>
      <c r="E1358" s="36">
        <v>0</v>
      </c>
      <c r="F1358" s="36">
        <v>0</v>
      </c>
      <c r="G1358" s="37">
        <f t="shared" si="5"/>
        <v>2.1999999999999999E-2</v>
      </c>
    </row>
    <row r="1359" spans="1:7" ht="15.75" customHeight="1" x14ac:dyDescent="0.2">
      <c r="A1359" s="35" t="s">
        <v>1828</v>
      </c>
      <c r="B1359" s="36">
        <v>70254.559999999998</v>
      </c>
      <c r="C1359" s="17">
        <v>22</v>
      </c>
      <c r="D1359" s="36">
        <v>1905.2300000000002</v>
      </c>
      <c r="E1359" s="36">
        <v>0</v>
      </c>
      <c r="F1359" s="36">
        <v>101.64</v>
      </c>
      <c r="G1359" s="37">
        <f t="shared" si="5"/>
        <v>2.8565690255550679E-2</v>
      </c>
    </row>
    <row r="1360" spans="1:7" ht="15.75" customHeight="1" x14ac:dyDescent="0.2">
      <c r="A1360" s="35" t="s">
        <v>1829</v>
      </c>
      <c r="B1360" s="36">
        <v>98040.68</v>
      </c>
      <c r="C1360" s="17">
        <v>145</v>
      </c>
      <c r="D1360" s="36">
        <v>2673.05</v>
      </c>
      <c r="E1360" s="36">
        <v>105.11000000000001</v>
      </c>
      <c r="F1360" s="36">
        <v>136.74</v>
      </c>
      <c r="G1360" s="37">
        <f t="shared" si="5"/>
        <v>2.9731535929779361E-2</v>
      </c>
    </row>
    <row r="1361" spans="1:7" ht="15.75" customHeight="1" x14ac:dyDescent="0.2">
      <c r="A1361" s="35" t="s">
        <v>1830</v>
      </c>
      <c r="B1361" s="36">
        <v>147409.59000000003</v>
      </c>
      <c r="C1361" s="17">
        <v>28</v>
      </c>
      <c r="D1361" s="36">
        <v>3654.14</v>
      </c>
      <c r="E1361" s="36">
        <v>1321.32</v>
      </c>
      <c r="F1361" s="36">
        <v>232.61</v>
      </c>
      <c r="G1361" s="37">
        <f t="shared" si="5"/>
        <v>3.5330605016946313E-2</v>
      </c>
    </row>
    <row r="1362" spans="1:7" ht="15.75" customHeight="1" x14ac:dyDescent="0.2">
      <c r="A1362" s="35" t="s">
        <v>1831</v>
      </c>
      <c r="B1362" s="36">
        <v>7135.4000000000005</v>
      </c>
      <c r="C1362" s="17">
        <v>44</v>
      </c>
      <c r="D1362" s="36">
        <v>136.35999999999999</v>
      </c>
      <c r="E1362" s="36">
        <v>0</v>
      </c>
      <c r="F1362" s="36">
        <v>9.7100000000000009</v>
      </c>
      <c r="G1362" s="37">
        <f t="shared" si="5"/>
        <v>2.1999999999999999E-2</v>
      </c>
    </row>
    <row r="1363" spans="1:7" ht="15.75" customHeight="1" x14ac:dyDescent="0.2">
      <c r="A1363" s="35" t="s">
        <v>1832</v>
      </c>
      <c r="B1363" s="36">
        <v>0</v>
      </c>
      <c r="C1363" s="17">
        <v>0</v>
      </c>
      <c r="D1363" s="36">
        <v>0</v>
      </c>
      <c r="E1363" s="36">
        <v>0</v>
      </c>
      <c r="F1363" s="36">
        <v>0</v>
      </c>
      <c r="G1363" s="37">
        <f t="shared" si="5"/>
        <v>2.1999999999999999E-2</v>
      </c>
    </row>
    <row r="1364" spans="1:7" ht="15.75" customHeight="1" x14ac:dyDescent="0.2">
      <c r="A1364" s="35" t="s">
        <v>1833</v>
      </c>
      <c r="B1364" s="36">
        <v>5373.2699999999995</v>
      </c>
      <c r="C1364" s="17">
        <v>83</v>
      </c>
      <c r="D1364" s="36">
        <v>94.320000000000007</v>
      </c>
      <c r="E1364" s="36">
        <v>5.03</v>
      </c>
      <c r="F1364" s="36">
        <v>7.01</v>
      </c>
      <c r="G1364" s="37">
        <f t="shared" si="5"/>
        <v>2.1999999999999999E-2</v>
      </c>
    </row>
    <row r="1365" spans="1:7" ht="15.75" customHeight="1" x14ac:dyDescent="0.2">
      <c r="A1365" s="35" t="s">
        <v>1834</v>
      </c>
      <c r="B1365" s="36">
        <v>9545.9</v>
      </c>
      <c r="C1365" s="17">
        <v>173</v>
      </c>
      <c r="D1365" s="36">
        <v>151.28</v>
      </c>
      <c r="E1365" s="36">
        <v>7.4599999999999991</v>
      </c>
      <c r="F1365" s="36">
        <v>12.7</v>
      </c>
      <c r="G1365" s="37">
        <f t="shared" si="5"/>
        <v>2.1999999999999999E-2</v>
      </c>
    </row>
    <row r="1366" spans="1:7" ht="15.75" customHeight="1" x14ac:dyDescent="0.2">
      <c r="A1366" s="35" t="s">
        <v>1835</v>
      </c>
      <c r="B1366" s="36">
        <v>58800.770000000004</v>
      </c>
      <c r="C1366" s="17">
        <v>424</v>
      </c>
      <c r="D1366" s="36">
        <v>1233</v>
      </c>
      <c r="E1366" s="36">
        <v>78.63000000000001</v>
      </c>
      <c r="F1366" s="36">
        <v>83.210000000000008</v>
      </c>
      <c r="G1366" s="37">
        <f t="shared" si="5"/>
        <v>2.372145806934161E-2</v>
      </c>
    </row>
    <row r="1367" spans="1:7" ht="15.75" customHeight="1" x14ac:dyDescent="0.2">
      <c r="A1367" s="35" t="s">
        <v>1836</v>
      </c>
      <c r="B1367" s="36">
        <v>3435.56</v>
      </c>
      <c r="C1367" s="17">
        <v>23</v>
      </c>
      <c r="D1367" s="36">
        <v>65.180000000000007</v>
      </c>
      <c r="E1367" s="36">
        <v>0</v>
      </c>
      <c r="F1367" s="36">
        <v>4.59</v>
      </c>
      <c r="G1367" s="37">
        <f t="shared" si="5"/>
        <v>2.1999999999999999E-2</v>
      </c>
    </row>
    <row r="1368" spans="1:7" ht="15.75" customHeight="1" x14ac:dyDescent="0.2">
      <c r="A1368" s="35" t="s">
        <v>1837</v>
      </c>
      <c r="B1368" s="36">
        <v>0</v>
      </c>
      <c r="C1368" s="17">
        <v>0</v>
      </c>
      <c r="D1368" s="36">
        <v>0</v>
      </c>
      <c r="E1368" s="36">
        <v>0</v>
      </c>
      <c r="F1368" s="36">
        <v>0</v>
      </c>
      <c r="G1368" s="37">
        <f t="shared" si="5"/>
        <v>2.1999999999999999E-2</v>
      </c>
    </row>
    <row r="1369" spans="1:7" ht="15.75" customHeight="1" x14ac:dyDescent="0.2">
      <c r="A1369" s="35" t="s">
        <v>1838</v>
      </c>
      <c r="B1369" s="36">
        <v>19543.66</v>
      </c>
      <c r="C1369" s="17">
        <v>152</v>
      </c>
      <c r="D1369" s="36">
        <v>149.45999999999998</v>
      </c>
      <c r="E1369" s="36">
        <v>5.18</v>
      </c>
      <c r="F1369" s="36">
        <v>26.09</v>
      </c>
      <c r="G1369" s="37">
        <f t="shared" si="5"/>
        <v>2.1999999999999999E-2</v>
      </c>
    </row>
    <row r="1370" spans="1:7" ht="15.75" customHeight="1" x14ac:dyDescent="0.2">
      <c r="A1370" s="35" t="s">
        <v>1839</v>
      </c>
      <c r="B1370" s="36">
        <v>220449.3</v>
      </c>
      <c r="C1370" s="17">
        <v>1299</v>
      </c>
      <c r="D1370" s="36">
        <v>3161.4300000000003</v>
      </c>
      <c r="E1370" s="36">
        <v>84.3</v>
      </c>
      <c r="F1370" s="36">
        <v>295.06</v>
      </c>
      <c r="G1370" s="37">
        <f t="shared" si="5"/>
        <v>2.1999999999999999E-2</v>
      </c>
    </row>
    <row r="1371" spans="1:7" ht="15.75" customHeight="1" x14ac:dyDescent="0.2">
      <c r="A1371" s="35" t="s">
        <v>1840</v>
      </c>
      <c r="B1371" s="36">
        <v>6904</v>
      </c>
      <c r="C1371" s="17">
        <v>1</v>
      </c>
      <c r="D1371" s="36">
        <v>179.6</v>
      </c>
      <c r="E1371" s="36">
        <v>10.55</v>
      </c>
      <c r="F1371" s="36">
        <v>9.67</v>
      </c>
      <c r="G1371" s="37">
        <f t="shared" si="5"/>
        <v>2.8942641946697566E-2</v>
      </c>
    </row>
    <row r="1372" spans="1:7" ht="15.75" customHeight="1" x14ac:dyDescent="0.2">
      <c r="A1372" s="35" t="s">
        <v>1841</v>
      </c>
      <c r="B1372" s="36">
        <v>51682.05</v>
      </c>
      <c r="C1372" s="17">
        <v>78</v>
      </c>
      <c r="D1372" s="36">
        <v>1119.42</v>
      </c>
      <c r="E1372" s="36">
        <v>3.62</v>
      </c>
      <c r="F1372" s="36">
        <v>73.570000000000007</v>
      </c>
      <c r="G1372" s="37">
        <f t="shared" si="5"/>
        <v>2.3153299840079869E-2</v>
      </c>
    </row>
    <row r="1373" spans="1:7" ht="15.75" customHeight="1" x14ac:dyDescent="0.2">
      <c r="A1373" s="35" t="s">
        <v>1842</v>
      </c>
      <c r="B1373" s="36">
        <v>1031.8499999999999</v>
      </c>
      <c r="C1373" s="17">
        <v>13</v>
      </c>
      <c r="D1373" s="36">
        <v>20.67</v>
      </c>
      <c r="E1373" s="36">
        <v>2.58</v>
      </c>
      <c r="F1373" s="36">
        <v>1.51</v>
      </c>
      <c r="G1373" s="37">
        <f t="shared" si="5"/>
        <v>2.3995735814314099E-2</v>
      </c>
    </row>
    <row r="1374" spans="1:7" ht="15.75" customHeight="1" x14ac:dyDescent="0.2">
      <c r="A1374" s="35" t="s">
        <v>1843</v>
      </c>
      <c r="B1374" s="36">
        <v>91790.23</v>
      </c>
      <c r="C1374" s="17">
        <v>36</v>
      </c>
      <c r="D1374" s="36">
        <v>2190.33</v>
      </c>
      <c r="E1374" s="36">
        <v>75.989999999999995</v>
      </c>
      <c r="F1374" s="36">
        <v>128.75</v>
      </c>
      <c r="G1374" s="37">
        <f t="shared" si="5"/>
        <v>2.6092864131618362E-2</v>
      </c>
    </row>
    <row r="1375" spans="1:7" ht="15.75" customHeight="1" x14ac:dyDescent="0.2">
      <c r="A1375" s="35" t="s">
        <v>1844</v>
      </c>
      <c r="B1375" s="36">
        <v>400445.16000000003</v>
      </c>
      <c r="C1375" s="17">
        <v>2710</v>
      </c>
      <c r="D1375" s="36">
        <v>8308.4200000000019</v>
      </c>
      <c r="E1375" s="36">
        <v>31.64</v>
      </c>
      <c r="F1375" s="36">
        <v>554.18999999999994</v>
      </c>
      <c r="G1375" s="37">
        <f t="shared" si="5"/>
        <v>2.2210906482175989E-2</v>
      </c>
    </row>
    <row r="1376" spans="1:7" ht="15.75" customHeight="1" x14ac:dyDescent="0.2">
      <c r="A1376" s="35" t="s">
        <v>1845</v>
      </c>
      <c r="B1376" s="36">
        <v>0</v>
      </c>
      <c r="C1376" s="17">
        <v>0</v>
      </c>
      <c r="D1376" s="36">
        <v>0</v>
      </c>
      <c r="E1376" s="36">
        <v>0</v>
      </c>
      <c r="F1376" s="36">
        <v>0</v>
      </c>
      <c r="G1376" s="37">
        <f t="shared" si="5"/>
        <v>2.1999999999999999E-2</v>
      </c>
    </row>
    <row r="1377" spans="1:7" ht="15.75" customHeight="1" x14ac:dyDescent="0.2">
      <c r="A1377" s="35" t="s">
        <v>1846</v>
      </c>
      <c r="B1377" s="36">
        <v>0</v>
      </c>
      <c r="C1377" s="17">
        <v>0</v>
      </c>
      <c r="D1377" s="36">
        <v>0</v>
      </c>
      <c r="E1377" s="36">
        <v>0</v>
      </c>
      <c r="F1377" s="36">
        <v>0</v>
      </c>
      <c r="G1377" s="37">
        <f t="shared" si="5"/>
        <v>2.1999999999999999E-2</v>
      </c>
    </row>
    <row r="1378" spans="1:7" ht="15.75" customHeight="1" x14ac:dyDescent="0.2">
      <c r="A1378" s="35" t="s">
        <v>1847</v>
      </c>
      <c r="B1378" s="36">
        <v>32632.629999999997</v>
      </c>
      <c r="C1378" s="17">
        <v>144</v>
      </c>
      <c r="D1378" s="36">
        <v>735.88</v>
      </c>
      <c r="E1378" s="36">
        <v>0</v>
      </c>
      <c r="F1378" s="36">
        <v>44.300000000000004</v>
      </c>
      <c r="G1378" s="37">
        <f t="shared" si="5"/>
        <v>2.390797186742227E-2</v>
      </c>
    </row>
    <row r="1379" spans="1:7" ht="15.75" customHeight="1" x14ac:dyDescent="0.2">
      <c r="A1379" s="35" t="s">
        <v>1848</v>
      </c>
      <c r="B1379" s="36">
        <v>0</v>
      </c>
      <c r="C1379" s="17">
        <v>0</v>
      </c>
      <c r="D1379" s="36">
        <v>0</v>
      </c>
      <c r="E1379" s="36">
        <v>0</v>
      </c>
      <c r="F1379" s="36">
        <v>0</v>
      </c>
      <c r="G1379" s="37">
        <f t="shared" si="5"/>
        <v>2.1999999999999999E-2</v>
      </c>
    </row>
    <row r="1380" spans="1:7" ht="15.75" customHeight="1" x14ac:dyDescent="0.2">
      <c r="A1380" s="35" t="s">
        <v>1849</v>
      </c>
      <c r="B1380" s="36">
        <v>4250</v>
      </c>
      <c r="C1380" s="17">
        <v>2</v>
      </c>
      <c r="D1380" s="36">
        <v>103.44</v>
      </c>
      <c r="E1380" s="36">
        <v>13.54</v>
      </c>
      <c r="F1380" s="36">
        <v>6.95</v>
      </c>
      <c r="G1380" s="37">
        <f t="shared" si="5"/>
        <v>2.9159999999999998E-2</v>
      </c>
    </row>
    <row r="1381" spans="1:7" ht="15.75" customHeight="1" x14ac:dyDescent="0.2">
      <c r="A1381" s="35" t="s">
        <v>1850</v>
      </c>
      <c r="B1381" s="36">
        <v>26004.219999999998</v>
      </c>
      <c r="C1381" s="17">
        <v>169</v>
      </c>
      <c r="D1381" s="36">
        <v>662.07</v>
      </c>
      <c r="E1381" s="36">
        <v>11.450000000000001</v>
      </c>
      <c r="F1381" s="36">
        <v>34.32</v>
      </c>
      <c r="G1381" s="37">
        <f t="shared" si="5"/>
        <v>2.7220197337201432E-2</v>
      </c>
    </row>
    <row r="1382" spans="1:7" ht="15.75" customHeight="1" x14ac:dyDescent="0.2">
      <c r="A1382" s="35" t="s">
        <v>1851</v>
      </c>
      <c r="B1382" s="36">
        <v>3756.22</v>
      </c>
      <c r="C1382" s="17">
        <v>25</v>
      </c>
      <c r="D1382" s="36">
        <v>62.9</v>
      </c>
      <c r="E1382" s="36">
        <v>4.71</v>
      </c>
      <c r="F1382" s="36">
        <v>5.15</v>
      </c>
      <c r="G1382" s="37">
        <f t="shared" si="5"/>
        <v>2.1999999999999999E-2</v>
      </c>
    </row>
    <row r="1383" spans="1:7" ht="15.75" customHeight="1" x14ac:dyDescent="0.2">
      <c r="A1383" s="35" t="s">
        <v>1852</v>
      </c>
      <c r="B1383" s="36">
        <v>742042.97</v>
      </c>
      <c r="C1383" s="17">
        <v>703</v>
      </c>
      <c r="D1383" s="36">
        <v>18358.740000000002</v>
      </c>
      <c r="E1383" s="36">
        <v>0</v>
      </c>
      <c r="F1383" s="36">
        <v>1062.29</v>
      </c>
      <c r="G1383" s="37">
        <f t="shared" si="5"/>
        <v>2.6172379208713483E-2</v>
      </c>
    </row>
    <row r="1384" spans="1:7" ht="15.75" customHeight="1" x14ac:dyDescent="0.2">
      <c r="A1384" s="35" t="s">
        <v>1853</v>
      </c>
      <c r="B1384" s="36">
        <v>9984.57</v>
      </c>
      <c r="C1384" s="17">
        <v>48</v>
      </c>
      <c r="D1384" s="36">
        <v>188.07</v>
      </c>
      <c r="E1384" s="36">
        <v>7.73</v>
      </c>
      <c r="F1384" s="36">
        <v>13.39</v>
      </c>
      <c r="G1384" s="37">
        <f t="shared" si="5"/>
        <v>2.1999999999999999E-2</v>
      </c>
    </row>
    <row r="1385" spans="1:7" ht="15.75" customHeight="1" x14ac:dyDescent="0.2">
      <c r="A1385" s="35" t="s">
        <v>1854</v>
      </c>
      <c r="B1385" s="36">
        <v>0</v>
      </c>
      <c r="C1385" s="17">
        <v>0</v>
      </c>
      <c r="D1385" s="36">
        <v>0</v>
      </c>
      <c r="E1385" s="36">
        <v>0</v>
      </c>
      <c r="F1385" s="36">
        <v>0</v>
      </c>
      <c r="G1385" s="37">
        <f t="shared" si="5"/>
        <v>2.1999999999999999E-2</v>
      </c>
    </row>
    <row r="1386" spans="1:7" ht="15.75" customHeight="1" x14ac:dyDescent="0.2">
      <c r="A1386" s="35" t="s">
        <v>1855</v>
      </c>
      <c r="B1386" s="36">
        <v>6667.72</v>
      </c>
      <c r="C1386" s="17">
        <v>3</v>
      </c>
      <c r="D1386" s="36">
        <v>190.32999999999998</v>
      </c>
      <c r="E1386" s="36">
        <v>0</v>
      </c>
      <c r="F1386" s="36">
        <v>9.33</v>
      </c>
      <c r="G1386" s="37">
        <f t="shared" si="5"/>
        <v>2.9944268805528723E-2</v>
      </c>
    </row>
    <row r="1387" spans="1:7" ht="15.75" customHeight="1" x14ac:dyDescent="0.2">
      <c r="A1387" s="35" t="s">
        <v>1856</v>
      </c>
      <c r="B1387" s="36">
        <v>10006.16</v>
      </c>
      <c r="C1387" s="17">
        <v>30</v>
      </c>
      <c r="D1387" s="36">
        <v>251.59</v>
      </c>
      <c r="E1387" s="36">
        <v>9.73</v>
      </c>
      <c r="F1387" s="36">
        <v>13.519999999999998</v>
      </c>
      <c r="G1387" s="37">
        <f t="shared" si="5"/>
        <v>2.7467080278548411E-2</v>
      </c>
    </row>
    <row r="1388" spans="1:7" ht="15.75" customHeight="1" x14ac:dyDescent="0.2">
      <c r="A1388" s="35" t="s">
        <v>1857</v>
      </c>
      <c r="B1388" s="36">
        <v>184184.15000000002</v>
      </c>
      <c r="C1388" s="17">
        <v>441</v>
      </c>
      <c r="D1388" s="36">
        <v>3995.71</v>
      </c>
      <c r="E1388" s="36">
        <v>143.28</v>
      </c>
      <c r="F1388" s="36">
        <v>259.74</v>
      </c>
      <c r="G1388" s="37">
        <f t="shared" si="5"/>
        <v>2.3882239595535225E-2</v>
      </c>
    </row>
    <row r="1389" spans="1:7" ht="15.75" customHeight="1" x14ac:dyDescent="0.2">
      <c r="A1389" s="35" t="s">
        <v>1858</v>
      </c>
      <c r="B1389" s="36">
        <v>30229.64</v>
      </c>
      <c r="C1389" s="17">
        <v>28</v>
      </c>
      <c r="D1389" s="36">
        <v>793.58999999999992</v>
      </c>
      <c r="E1389" s="36">
        <v>30.759999999999998</v>
      </c>
      <c r="F1389" s="36">
        <v>42.17</v>
      </c>
      <c r="G1389" s="37">
        <f t="shared" si="5"/>
        <v>2.8664582178285943E-2</v>
      </c>
    </row>
    <row r="1390" spans="1:7" ht="15.75" customHeight="1" x14ac:dyDescent="0.2">
      <c r="A1390" s="35" t="s">
        <v>1859</v>
      </c>
      <c r="B1390" s="36">
        <v>0</v>
      </c>
      <c r="C1390" s="17">
        <v>0</v>
      </c>
      <c r="D1390" s="36">
        <v>0</v>
      </c>
      <c r="E1390" s="36">
        <v>0</v>
      </c>
      <c r="F1390" s="36">
        <v>0</v>
      </c>
      <c r="G1390" s="37">
        <f t="shared" si="5"/>
        <v>2.1999999999999999E-2</v>
      </c>
    </row>
    <row r="1391" spans="1:7" ht="15.75" customHeight="1" x14ac:dyDescent="0.2">
      <c r="A1391" s="35" t="s">
        <v>1860</v>
      </c>
      <c r="B1391" s="36">
        <v>189893.59</v>
      </c>
      <c r="C1391" s="17">
        <v>1291</v>
      </c>
      <c r="D1391" s="36">
        <v>3763.56</v>
      </c>
      <c r="E1391" s="36">
        <v>17.940000000000001</v>
      </c>
      <c r="F1391" s="36">
        <v>262.2</v>
      </c>
      <c r="G1391" s="37">
        <f t="shared" si="5"/>
        <v>2.1999999999999999E-2</v>
      </c>
    </row>
    <row r="1392" spans="1:7" ht="15.75" customHeight="1" x14ac:dyDescent="0.2">
      <c r="A1392" s="35" t="s">
        <v>1861</v>
      </c>
      <c r="B1392" s="36">
        <v>256461.8</v>
      </c>
      <c r="C1392" s="17">
        <v>6076</v>
      </c>
      <c r="D1392" s="36">
        <v>2717.88</v>
      </c>
      <c r="E1392" s="36">
        <v>126.89000000000001</v>
      </c>
      <c r="F1392" s="36">
        <v>339.34000000000003</v>
      </c>
      <c r="G1392" s="37">
        <f t="shared" si="5"/>
        <v>2.1999999999999999E-2</v>
      </c>
    </row>
    <row r="1393" spans="1:7" ht="15.75" customHeight="1" x14ac:dyDescent="0.2">
      <c r="A1393" s="35" t="s">
        <v>1862</v>
      </c>
      <c r="B1393" s="36">
        <v>0</v>
      </c>
      <c r="C1393" s="17">
        <v>0</v>
      </c>
      <c r="D1393" s="36">
        <v>0</v>
      </c>
      <c r="E1393" s="36">
        <v>0</v>
      </c>
      <c r="F1393" s="36">
        <v>0</v>
      </c>
      <c r="G1393" s="37">
        <f t="shared" si="5"/>
        <v>2.1999999999999999E-2</v>
      </c>
    </row>
    <row r="1394" spans="1:7" ht="15.75" customHeight="1" x14ac:dyDescent="0.2">
      <c r="A1394" s="35" t="s">
        <v>1863</v>
      </c>
      <c r="B1394" s="36">
        <v>32067.08</v>
      </c>
      <c r="C1394" s="17">
        <v>46</v>
      </c>
      <c r="D1394" s="36">
        <v>647.89</v>
      </c>
      <c r="E1394" s="36">
        <v>0</v>
      </c>
      <c r="F1394" s="36">
        <v>47.92</v>
      </c>
      <c r="G1394" s="37">
        <f t="shared" si="5"/>
        <v>2.1999999999999999E-2</v>
      </c>
    </row>
    <row r="1395" spans="1:7" ht="15.75" customHeight="1" x14ac:dyDescent="0.2">
      <c r="A1395" s="35" t="s">
        <v>1864</v>
      </c>
      <c r="B1395" s="36">
        <v>3120805.2500000005</v>
      </c>
      <c r="C1395" s="17">
        <v>7600</v>
      </c>
      <c r="D1395" s="36">
        <v>74871.239999999991</v>
      </c>
      <c r="E1395" s="36">
        <v>2523.42</v>
      </c>
      <c r="F1395" s="36">
        <v>4452.3899999999994</v>
      </c>
      <c r="G1395" s="37">
        <f t="shared" si="5"/>
        <v>2.6226260033367983E-2</v>
      </c>
    </row>
    <row r="1396" spans="1:7" ht="15.75" customHeight="1" x14ac:dyDescent="0.2">
      <c r="A1396" s="35" t="s">
        <v>1865</v>
      </c>
      <c r="B1396" s="36">
        <v>132901.18000000002</v>
      </c>
      <c r="C1396" s="17">
        <v>389</v>
      </c>
      <c r="D1396" s="36">
        <v>2855.12</v>
      </c>
      <c r="E1396" s="36">
        <v>0</v>
      </c>
      <c r="F1396" s="36">
        <v>194.48000000000002</v>
      </c>
      <c r="G1396" s="37">
        <f t="shared" si="5"/>
        <v>2.2946372635668091E-2</v>
      </c>
    </row>
    <row r="1397" spans="1:7" ht="15.75" customHeight="1" x14ac:dyDescent="0.2">
      <c r="A1397" s="35" t="s">
        <v>1866</v>
      </c>
      <c r="B1397" s="36">
        <v>215779.02000000002</v>
      </c>
      <c r="C1397" s="17">
        <v>520</v>
      </c>
      <c r="D1397" s="36">
        <v>4668.96</v>
      </c>
      <c r="E1397" s="36">
        <v>0</v>
      </c>
      <c r="F1397" s="36">
        <v>310.01</v>
      </c>
      <c r="G1397" s="37">
        <f t="shared" si="5"/>
        <v>2.307439342341994E-2</v>
      </c>
    </row>
    <row r="1398" spans="1:7" ht="15.75" customHeight="1" x14ac:dyDescent="0.2">
      <c r="A1398" s="35" t="s">
        <v>1867</v>
      </c>
      <c r="B1398" s="36">
        <v>3991840.3499999987</v>
      </c>
      <c r="C1398" s="17">
        <v>6033</v>
      </c>
      <c r="D1398" s="36">
        <v>85609.659999999974</v>
      </c>
      <c r="E1398" s="36">
        <v>15645.02</v>
      </c>
      <c r="F1398" s="36">
        <v>5681.4700000000012</v>
      </c>
      <c r="G1398" s="37">
        <f t="shared" si="5"/>
        <v>2.6788684071496E-2</v>
      </c>
    </row>
    <row r="1399" spans="1:7" ht="15.75" customHeight="1" x14ac:dyDescent="0.2">
      <c r="A1399" s="35" t="s">
        <v>1868</v>
      </c>
      <c r="B1399" s="36">
        <v>170287.45</v>
      </c>
      <c r="C1399" s="17">
        <v>497</v>
      </c>
      <c r="D1399" s="36">
        <v>4047.1900000000005</v>
      </c>
      <c r="E1399" s="36">
        <v>0</v>
      </c>
      <c r="F1399" s="36">
        <v>245.13999999999996</v>
      </c>
      <c r="G1399" s="37">
        <f t="shared" si="5"/>
        <v>2.5206378978603537E-2</v>
      </c>
    </row>
    <row r="1400" spans="1:7" ht="15.75" customHeight="1" x14ac:dyDescent="0.2">
      <c r="A1400" s="35" t="s">
        <v>1869</v>
      </c>
      <c r="B1400" s="36">
        <v>198.07</v>
      </c>
      <c r="C1400" s="17">
        <v>1</v>
      </c>
      <c r="D1400" s="36">
        <v>6.04</v>
      </c>
      <c r="E1400" s="36">
        <v>0</v>
      </c>
      <c r="F1400" s="36">
        <v>0.28000000000000003</v>
      </c>
      <c r="G1400" s="37">
        <f t="shared" si="5"/>
        <v>3.1907911344474175E-2</v>
      </c>
    </row>
    <row r="1401" spans="1:7" ht="15.75" customHeight="1" x14ac:dyDescent="0.2">
      <c r="A1401" s="35" t="s">
        <v>1870</v>
      </c>
      <c r="B1401" s="36">
        <v>0</v>
      </c>
      <c r="C1401" s="17">
        <v>0</v>
      </c>
      <c r="D1401" s="36">
        <v>0</v>
      </c>
      <c r="E1401" s="36">
        <v>0</v>
      </c>
      <c r="F1401" s="36">
        <v>0</v>
      </c>
      <c r="G1401" s="37">
        <f t="shared" si="5"/>
        <v>2.1999999999999999E-2</v>
      </c>
    </row>
    <row r="1402" spans="1:7" ht="15.75" customHeight="1" x14ac:dyDescent="0.2">
      <c r="A1402" s="35" t="s">
        <v>1871</v>
      </c>
      <c r="B1402" s="36">
        <v>1375546.9800000004</v>
      </c>
      <c r="C1402" s="17">
        <v>1885</v>
      </c>
      <c r="D1402" s="36">
        <v>31336.22</v>
      </c>
      <c r="E1402" s="36">
        <v>1067.1300000000001</v>
      </c>
      <c r="F1402" s="36">
        <v>1936</v>
      </c>
      <c r="G1402" s="37">
        <f t="shared" si="5"/>
        <v>2.4964141900845869E-2</v>
      </c>
    </row>
    <row r="1403" spans="1:7" ht="15.75" customHeight="1" x14ac:dyDescent="0.2">
      <c r="A1403" s="35" t="s">
        <v>1872</v>
      </c>
      <c r="B1403" s="36">
        <v>18146.199999999997</v>
      </c>
      <c r="C1403" s="17">
        <v>29</v>
      </c>
      <c r="D1403" s="36">
        <v>335.56</v>
      </c>
      <c r="E1403" s="36">
        <v>0</v>
      </c>
      <c r="F1403" s="36">
        <v>26.380000000000003</v>
      </c>
      <c r="G1403" s="37">
        <f t="shared" si="5"/>
        <v>2.1999999999999999E-2</v>
      </c>
    </row>
    <row r="1404" spans="1:7" ht="15.75" customHeight="1" x14ac:dyDescent="0.2">
      <c r="A1404" s="35" t="s">
        <v>1873</v>
      </c>
      <c r="B1404" s="36">
        <v>0</v>
      </c>
      <c r="C1404" s="17">
        <v>0</v>
      </c>
      <c r="D1404" s="36">
        <v>0</v>
      </c>
      <c r="E1404" s="36">
        <v>0</v>
      </c>
      <c r="F1404" s="36">
        <v>0</v>
      </c>
      <c r="G1404" s="37">
        <f t="shared" si="5"/>
        <v>2.1999999999999999E-2</v>
      </c>
    </row>
    <row r="1405" spans="1:7" ht="15.75" customHeight="1" x14ac:dyDescent="0.2">
      <c r="A1405" s="35" t="s">
        <v>1874</v>
      </c>
      <c r="B1405" s="36">
        <v>436096.56</v>
      </c>
      <c r="C1405" s="17">
        <v>3567</v>
      </c>
      <c r="D1405" s="36">
        <v>9964.17</v>
      </c>
      <c r="E1405" s="36">
        <v>0</v>
      </c>
      <c r="F1405" s="36">
        <v>606.69000000000005</v>
      </c>
      <c r="G1405" s="37">
        <f t="shared" si="5"/>
        <v>2.4239723422720877E-2</v>
      </c>
    </row>
    <row r="1406" spans="1:7" ht="15.75" customHeight="1" x14ac:dyDescent="0.2">
      <c r="A1406" s="35" t="s">
        <v>1875</v>
      </c>
      <c r="B1406" s="36">
        <v>63371.35</v>
      </c>
      <c r="C1406" s="17">
        <v>421</v>
      </c>
      <c r="D1406" s="36">
        <v>1489.5700000000002</v>
      </c>
      <c r="E1406" s="36">
        <v>20.5</v>
      </c>
      <c r="F1406" s="36">
        <v>88.580000000000013</v>
      </c>
      <c r="G1406" s="37">
        <f t="shared" si="5"/>
        <v>2.522669944698985E-2</v>
      </c>
    </row>
    <row r="1407" spans="1:7" ht="15.75" customHeight="1" x14ac:dyDescent="0.2">
      <c r="A1407" s="35" t="s">
        <v>1876</v>
      </c>
      <c r="B1407" s="36">
        <v>0</v>
      </c>
      <c r="C1407" s="17">
        <v>0</v>
      </c>
      <c r="D1407" s="36">
        <v>0</v>
      </c>
      <c r="E1407" s="36">
        <v>0</v>
      </c>
      <c r="F1407" s="36">
        <v>0</v>
      </c>
      <c r="G1407" s="37">
        <f t="shared" si="5"/>
        <v>2.1999999999999999E-2</v>
      </c>
    </row>
    <row r="1408" spans="1:7" ht="15.75" customHeight="1" x14ac:dyDescent="0.2">
      <c r="A1408" s="35" t="s">
        <v>1877</v>
      </c>
      <c r="B1408" s="36">
        <v>54569.54</v>
      </c>
      <c r="C1408" s="17">
        <v>23</v>
      </c>
      <c r="D1408" s="36">
        <v>1472.9499999999998</v>
      </c>
      <c r="E1408" s="36">
        <v>51.2</v>
      </c>
      <c r="F1408" s="36">
        <v>75.91</v>
      </c>
      <c r="G1408" s="37">
        <f t="shared" si="5"/>
        <v>2.9321485942523977E-2</v>
      </c>
    </row>
    <row r="1409" spans="1:7" ht="15.75" customHeight="1" x14ac:dyDescent="0.2">
      <c r="A1409" s="35" t="s">
        <v>1878</v>
      </c>
      <c r="B1409" s="36">
        <v>22029.1</v>
      </c>
      <c r="C1409" s="17">
        <v>97</v>
      </c>
      <c r="D1409" s="36">
        <v>482.51</v>
      </c>
      <c r="E1409" s="36">
        <v>0</v>
      </c>
      <c r="F1409" s="36">
        <v>31.060000000000002</v>
      </c>
      <c r="G1409" s="37">
        <f t="shared" si="5"/>
        <v>2.3313253832430738E-2</v>
      </c>
    </row>
    <row r="1410" spans="1:7" ht="15.75" customHeight="1" x14ac:dyDescent="0.2">
      <c r="A1410" s="35" t="s">
        <v>1879</v>
      </c>
      <c r="B1410" s="36">
        <v>211340.60000000003</v>
      </c>
      <c r="C1410" s="17">
        <v>253</v>
      </c>
      <c r="D1410" s="36">
        <v>4720.29</v>
      </c>
      <c r="E1410" s="36">
        <v>227.32</v>
      </c>
      <c r="F1410" s="36">
        <v>301.75</v>
      </c>
      <c r="G1410" s="37">
        <f t="shared" si="5"/>
        <v>2.4838388837733965E-2</v>
      </c>
    </row>
    <row r="1411" spans="1:7" ht="15.75" customHeight="1" x14ac:dyDescent="0.2">
      <c r="A1411" s="35" t="s">
        <v>1880</v>
      </c>
      <c r="B1411" s="36">
        <v>55780.929999999993</v>
      </c>
      <c r="C1411" s="17">
        <v>136</v>
      </c>
      <c r="D1411" s="36">
        <v>1293.3600000000001</v>
      </c>
      <c r="E1411" s="36">
        <v>0</v>
      </c>
      <c r="F1411" s="36">
        <v>77.64</v>
      </c>
      <c r="G1411" s="37">
        <f t="shared" si="5"/>
        <v>2.45782922586626E-2</v>
      </c>
    </row>
    <row r="1412" spans="1:7" ht="15.75" customHeight="1" x14ac:dyDescent="0.2">
      <c r="A1412" s="35" t="s">
        <v>1881</v>
      </c>
      <c r="B1412" s="36">
        <v>92679.03</v>
      </c>
      <c r="C1412" s="17">
        <v>188</v>
      </c>
      <c r="D1412" s="36">
        <v>1962.69</v>
      </c>
      <c r="E1412" s="36">
        <v>76.449999999999989</v>
      </c>
      <c r="F1412" s="36">
        <v>128.68</v>
      </c>
      <c r="G1412" s="37">
        <f t="shared" si="5"/>
        <v>2.3390620294580125E-2</v>
      </c>
    </row>
    <row r="1413" spans="1:7" ht="15.75" customHeight="1" x14ac:dyDescent="0.2">
      <c r="A1413" s="35" t="s">
        <v>1882</v>
      </c>
      <c r="B1413" s="36">
        <v>11055.330000000002</v>
      </c>
      <c r="C1413" s="17">
        <v>25</v>
      </c>
      <c r="D1413" s="36">
        <v>286.27999999999997</v>
      </c>
      <c r="E1413" s="36">
        <v>4.7</v>
      </c>
      <c r="F1413" s="36">
        <v>15.35</v>
      </c>
      <c r="G1413" s="37">
        <f t="shared" si="5"/>
        <v>2.7708806521379276E-2</v>
      </c>
    </row>
    <row r="1414" spans="1:7" ht="15.75" customHeight="1" x14ac:dyDescent="0.2">
      <c r="A1414" s="35" t="s">
        <v>1883</v>
      </c>
      <c r="B1414" s="36">
        <v>0</v>
      </c>
      <c r="C1414" s="17">
        <v>0</v>
      </c>
      <c r="D1414" s="36">
        <v>0</v>
      </c>
      <c r="E1414" s="36">
        <v>0</v>
      </c>
      <c r="F1414" s="36">
        <v>0</v>
      </c>
      <c r="G1414" s="37">
        <f t="shared" si="5"/>
        <v>2.1999999999999999E-2</v>
      </c>
    </row>
    <row r="1415" spans="1:7" ht="15.75" customHeight="1" x14ac:dyDescent="0.2">
      <c r="A1415" s="35" t="s">
        <v>1884</v>
      </c>
      <c r="B1415" s="36">
        <v>0</v>
      </c>
      <c r="C1415" s="17">
        <v>0</v>
      </c>
      <c r="D1415" s="36">
        <v>0</v>
      </c>
      <c r="E1415" s="36">
        <v>0</v>
      </c>
      <c r="F1415" s="36">
        <v>0</v>
      </c>
      <c r="G1415" s="37">
        <f t="shared" si="5"/>
        <v>2.1999999999999999E-2</v>
      </c>
    </row>
    <row r="1416" spans="1:7" ht="15.75" customHeight="1" x14ac:dyDescent="0.2">
      <c r="A1416" s="35" t="s">
        <v>1885</v>
      </c>
      <c r="B1416" s="36">
        <v>144883.07</v>
      </c>
      <c r="C1416" s="17">
        <v>702</v>
      </c>
      <c r="D1416" s="36">
        <v>3481.81</v>
      </c>
      <c r="E1416" s="36">
        <v>68.569999999999993</v>
      </c>
      <c r="F1416" s="36">
        <v>205.16000000000003</v>
      </c>
      <c r="G1416" s="37">
        <f t="shared" si="5"/>
        <v>2.5921179058395159E-2</v>
      </c>
    </row>
    <row r="1417" spans="1:7" ht="15.75" customHeight="1" x14ac:dyDescent="0.2">
      <c r="A1417" s="35" t="s">
        <v>1886</v>
      </c>
      <c r="B1417" s="36">
        <v>0</v>
      </c>
      <c r="C1417" s="17">
        <v>0</v>
      </c>
      <c r="D1417" s="36">
        <v>0</v>
      </c>
      <c r="E1417" s="36">
        <v>0</v>
      </c>
      <c r="F1417" s="36">
        <v>0</v>
      </c>
      <c r="G1417" s="37">
        <f t="shared" si="5"/>
        <v>2.1999999999999999E-2</v>
      </c>
    </row>
    <row r="1418" spans="1:7" ht="15.75" customHeight="1" x14ac:dyDescent="0.2">
      <c r="A1418" s="35" t="s">
        <v>1887</v>
      </c>
      <c r="B1418" s="36">
        <v>101.18</v>
      </c>
      <c r="C1418" s="17">
        <v>1</v>
      </c>
      <c r="D1418" s="36">
        <v>1.97</v>
      </c>
      <c r="E1418" s="36">
        <v>0</v>
      </c>
      <c r="F1418" s="36">
        <v>0.13</v>
      </c>
      <c r="G1418" s="37">
        <f t="shared" si="5"/>
        <v>2.1999999999999999E-2</v>
      </c>
    </row>
    <row r="1419" spans="1:7" ht="15.75" customHeight="1" x14ac:dyDescent="0.2">
      <c r="A1419" s="35" t="s">
        <v>1888</v>
      </c>
      <c r="B1419" s="36">
        <v>16746.39</v>
      </c>
      <c r="C1419" s="17">
        <v>69</v>
      </c>
      <c r="D1419" s="36">
        <v>357.91</v>
      </c>
      <c r="E1419" s="36">
        <v>0</v>
      </c>
      <c r="F1419" s="36">
        <v>23.18</v>
      </c>
      <c r="G1419" s="37">
        <f t="shared" si="5"/>
        <v>2.2756546336255158E-2</v>
      </c>
    </row>
    <row r="1420" spans="1:7" ht="15.75" customHeight="1" x14ac:dyDescent="0.2">
      <c r="A1420" s="35" t="s">
        <v>1889</v>
      </c>
      <c r="B1420" s="36">
        <v>3387245.6999999997</v>
      </c>
      <c r="C1420" s="17">
        <v>4996</v>
      </c>
      <c r="D1420" s="36">
        <v>88986.39</v>
      </c>
      <c r="E1420" s="36">
        <v>4966.93</v>
      </c>
      <c r="F1420" s="36">
        <v>4687.07</v>
      </c>
      <c r="G1420" s="37">
        <f t="shared" si="5"/>
        <v>2.9121120443078581E-2</v>
      </c>
    </row>
    <row r="1421" spans="1:7" ht="15.75" customHeight="1" x14ac:dyDescent="0.2">
      <c r="A1421" s="35" t="s">
        <v>1890</v>
      </c>
      <c r="B1421" s="36">
        <v>89623.05</v>
      </c>
      <c r="C1421" s="17">
        <v>51</v>
      </c>
      <c r="D1421" s="36">
        <v>2056.04</v>
      </c>
      <c r="E1421" s="36">
        <v>71.960000000000008</v>
      </c>
      <c r="F1421" s="36">
        <v>131.82</v>
      </c>
      <c r="G1421" s="37">
        <f t="shared" si="5"/>
        <v>2.5214718758176609E-2</v>
      </c>
    </row>
    <row r="1422" spans="1:7" ht="15.75" customHeight="1" x14ac:dyDescent="0.2">
      <c r="A1422" s="35" t="s">
        <v>1891</v>
      </c>
      <c r="B1422" s="36">
        <v>29795.949999999997</v>
      </c>
      <c r="C1422" s="17">
        <v>26</v>
      </c>
      <c r="D1422" s="36">
        <v>717.19</v>
      </c>
      <c r="E1422" s="36">
        <v>1.18</v>
      </c>
      <c r="F1422" s="36">
        <v>43.35</v>
      </c>
      <c r="G1422" s="37">
        <f t="shared" si="5"/>
        <v>2.5564548202020747E-2</v>
      </c>
    </row>
    <row r="1423" spans="1:7" ht="15.75" customHeight="1" x14ac:dyDescent="0.2">
      <c r="A1423" s="35" t="s">
        <v>1892</v>
      </c>
      <c r="B1423" s="36">
        <v>690642.85</v>
      </c>
      <c r="C1423" s="17">
        <v>3149</v>
      </c>
      <c r="D1423" s="36">
        <v>16300.65</v>
      </c>
      <c r="E1423" s="36">
        <v>817.99</v>
      </c>
      <c r="F1423" s="36">
        <v>985.06</v>
      </c>
      <c r="G1423" s="37">
        <f t="shared" si="5"/>
        <v>2.6212824761741908E-2</v>
      </c>
    </row>
    <row r="1424" spans="1:7" ht="15.75" customHeight="1" x14ac:dyDescent="0.2">
      <c r="A1424" s="35" t="s">
        <v>1893</v>
      </c>
      <c r="B1424" s="36">
        <v>269696.07999999996</v>
      </c>
      <c r="C1424" s="17">
        <v>369</v>
      </c>
      <c r="D1424" s="36">
        <v>6894.69</v>
      </c>
      <c r="E1424" s="36">
        <v>15.709999999999999</v>
      </c>
      <c r="F1424" s="36">
        <v>381.20000000000005</v>
      </c>
      <c r="G1424" s="37">
        <f t="shared" si="5"/>
        <v>2.7036358852527632E-2</v>
      </c>
    </row>
    <row r="1425" spans="1:7" ht="15.75" customHeight="1" x14ac:dyDescent="0.2">
      <c r="A1425" s="35" t="s">
        <v>1894</v>
      </c>
      <c r="B1425" s="36">
        <v>636775.91999999993</v>
      </c>
      <c r="C1425" s="17">
        <v>1635</v>
      </c>
      <c r="D1425" s="36">
        <v>13667.650000000001</v>
      </c>
      <c r="E1425" s="36">
        <v>161.35999999999999</v>
      </c>
      <c r="F1425" s="36">
        <v>904.29000000000008</v>
      </c>
      <c r="G1425" s="37">
        <f t="shared" si="5"/>
        <v>2.3137338484784418E-2</v>
      </c>
    </row>
    <row r="1426" spans="1:7" ht="15.75" customHeight="1" x14ac:dyDescent="0.2">
      <c r="A1426" s="35" t="s">
        <v>1895</v>
      </c>
      <c r="B1426" s="36">
        <v>45041.919999999998</v>
      </c>
      <c r="C1426" s="17">
        <v>26</v>
      </c>
      <c r="D1426" s="36">
        <v>1007.48</v>
      </c>
      <c r="E1426" s="36">
        <v>104.75999999999999</v>
      </c>
      <c r="F1426" s="36">
        <v>69.47</v>
      </c>
      <c r="G1426" s="37">
        <f t="shared" si="5"/>
        <v>2.6235782133621304E-2</v>
      </c>
    </row>
    <row r="1427" spans="1:7" ht="15.75" customHeight="1" x14ac:dyDescent="0.2">
      <c r="A1427" s="35" t="s">
        <v>1896</v>
      </c>
      <c r="B1427" s="36">
        <v>65129.56</v>
      </c>
      <c r="C1427" s="17">
        <v>315</v>
      </c>
      <c r="D1427" s="36">
        <v>1299.3100000000002</v>
      </c>
      <c r="E1427" s="36">
        <v>0</v>
      </c>
      <c r="F1427" s="36">
        <v>90.03</v>
      </c>
      <c r="G1427" s="37">
        <f t="shared" si="5"/>
        <v>2.1999999999999999E-2</v>
      </c>
    </row>
    <row r="1428" spans="1:7" ht="15.75" customHeight="1" x14ac:dyDescent="0.2">
      <c r="A1428" s="35" t="s">
        <v>1897</v>
      </c>
      <c r="B1428" s="36">
        <v>32152.12</v>
      </c>
      <c r="C1428" s="17">
        <v>50</v>
      </c>
      <c r="D1428" s="36">
        <v>738.97</v>
      </c>
      <c r="E1428" s="36">
        <v>0</v>
      </c>
      <c r="F1428" s="36">
        <v>44.949999999999996</v>
      </c>
      <c r="G1428" s="37">
        <f t="shared" si="5"/>
        <v>2.4381595988071707E-2</v>
      </c>
    </row>
    <row r="1429" spans="1:7" ht="15.75" customHeight="1" x14ac:dyDescent="0.2">
      <c r="A1429" s="35" t="s">
        <v>1898</v>
      </c>
      <c r="B1429" s="36">
        <v>61423.81</v>
      </c>
      <c r="C1429" s="17">
        <v>45</v>
      </c>
      <c r="D1429" s="36">
        <v>1500.84</v>
      </c>
      <c r="E1429" s="36">
        <v>26.519999999999996</v>
      </c>
      <c r="F1429" s="36">
        <v>89.029999999999987</v>
      </c>
      <c r="G1429" s="37">
        <f t="shared" si="5"/>
        <v>2.6315365328200904E-2</v>
      </c>
    </row>
    <row r="1430" spans="1:7" ht="15.75" customHeight="1" x14ac:dyDescent="0.2">
      <c r="A1430" s="35" t="s">
        <v>1899</v>
      </c>
      <c r="B1430" s="36">
        <v>207.69</v>
      </c>
      <c r="C1430" s="17">
        <v>1</v>
      </c>
      <c r="D1430" s="36">
        <v>3.53</v>
      </c>
      <c r="E1430" s="36">
        <v>0</v>
      </c>
      <c r="F1430" s="36">
        <v>0.34</v>
      </c>
      <c r="G1430" s="37">
        <f t="shared" si="5"/>
        <v>2.1999999999999999E-2</v>
      </c>
    </row>
    <row r="1431" spans="1:7" ht="15.75" customHeight="1" x14ac:dyDescent="0.2">
      <c r="A1431" s="35" t="s">
        <v>1900</v>
      </c>
      <c r="B1431" s="36">
        <v>1032362.3499999999</v>
      </c>
      <c r="C1431" s="17">
        <v>1882</v>
      </c>
      <c r="D1431" s="36">
        <v>21947.860000000011</v>
      </c>
      <c r="E1431" s="36">
        <v>5100.6000000000004</v>
      </c>
      <c r="F1431" s="36">
        <v>1478.9400000000003</v>
      </c>
      <c r="G1431" s="37">
        <f t="shared" si="5"/>
        <v>2.7633127070160992E-2</v>
      </c>
    </row>
    <row r="1432" spans="1:7" ht="15.75" customHeight="1" x14ac:dyDescent="0.2">
      <c r="A1432" s="35" t="s">
        <v>1901</v>
      </c>
      <c r="B1432" s="36">
        <v>9156.15</v>
      </c>
      <c r="C1432" s="17">
        <v>14</v>
      </c>
      <c r="D1432" s="36">
        <v>240.52</v>
      </c>
      <c r="E1432" s="36">
        <v>22.880000000000003</v>
      </c>
      <c r="F1432" s="36">
        <v>12.68</v>
      </c>
      <c r="G1432" s="37">
        <f t="shared" si="5"/>
        <v>3.0152411220873407E-2</v>
      </c>
    </row>
    <row r="1433" spans="1:7" ht="15.75" customHeight="1" x14ac:dyDescent="0.2">
      <c r="A1433" s="35" t="s">
        <v>1902</v>
      </c>
      <c r="B1433" s="36">
        <v>40954.740000000005</v>
      </c>
      <c r="C1433" s="17">
        <v>433</v>
      </c>
      <c r="D1433" s="36">
        <v>525.14</v>
      </c>
      <c r="E1433" s="36">
        <v>18.03</v>
      </c>
      <c r="F1433" s="36">
        <v>55.64</v>
      </c>
      <c r="G1433" s="37">
        <f t="shared" si="5"/>
        <v>2.1999999999999999E-2</v>
      </c>
    </row>
    <row r="1434" spans="1:7" ht="15.75" customHeight="1" x14ac:dyDescent="0.2">
      <c r="A1434" s="35" t="s">
        <v>1903</v>
      </c>
      <c r="B1434" s="36">
        <v>215483.68000000002</v>
      </c>
      <c r="C1434" s="17">
        <v>496</v>
      </c>
      <c r="D1434" s="36">
        <v>2674.21</v>
      </c>
      <c r="E1434" s="36">
        <v>0</v>
      </c>
      <c r="F1434" s="36">
        <v>301.39999999999998</v>
      </c>
      <c r="G1434" s="37">
        <f t="shared" si="5"/>
        <v>2.1999999999999999E-2</v>
      </c>
    </row>
    <row r="1435" spans="1:7" ht="15.75" customHeight="1" x14ac:dyDescent="0.2">
      <c r="A1435" s="35" t="s">
        <v>1904</v>
      </c>
      <c r="B1435" s="36">
        <v>0</v>
      </c>
      <c r="C1435" s="17">
        <v>0</v>
      </c>
      <c r="D1435" s="36">
        <v>0</v>
      </c>
      <c r="E1435" s="36">
        <v>1</v>
      </c>
      <c r="F1435" s="36">
        <v>0</v>
      </c>
      <c r="G1435" s="37">
        <f t="shared" si="5"/>
        <v>2.1999999999999999E-2</v>
      </c>
    </row>
    <row r="1436" spans="1:7" ht="15.75" customHeight="1" x14ac:dyDescent="0.2">
      <c r="A1436" s="35" t="s">
        <v>1905</v>
      </c>
      <c r="B1436" s="36">
        <v>177327.65</v>
      </c>
      <c r="C1436" s="17">
        <v>53</v>
      </c>
      <c r="D1436" s="36">
        <v>3920.9100000000003</v>
      </c>
      <c r="E1436" s="36">
        <v>101.13</v>
      </c>
      <c r="F1436" s="36">
        <v>282.58</v>
      </c>
      <c r="G1436" s="37">
        <f t="shared" si="5"/>
        <v>2.4274950917129962E-2</v>
      </c>
    </row>
    <row r="1437" spans="1:7" ht="15.75" customHeight="1" x14ac:dyDescent="0.2">
      <c r="A1437" s="35" t="s">
        <v>1906</v>
      </c>
      <c r="B1437" s="36">
        <v>84954</v>
      </c>
      <c r="C1437" s="17">
        <v>11</v>
      </c>
      <c r="D1437" s="36">
        <v>2068.0100000000002</v>
      </c>
      <c r="E1437" s="36">
        <v>109.78</v>
      </c>
      <c r="F1437" s="36">
        <v>120.07</v>
      </c>
      <c r="G1437" s="37">
        <f t="shared" si="5"/>
        <v>2.7048284954210522E-2</v>
      </c>
    </row>
    <row r="1438" spans="1:7" ht="15.75" customHeight="1" x14ac:dyDescent="0.2">
      <c r="A1438" s="35" t="s">
        <v>1907</v>
      </c>
      <c r="B1438" s="36">
        <v>89354.180000000008</v>
      </c>
      <c r="C1438" s="17">
        <v>74</v>
      </c>
      <c r="D1438" s="36">
        <v>2306.7400000000002</v>
      </c>
      <c r="E1438" s="36">
        <v>137.57000000000002</v>
      </c>
      <c r="F1438" s="36">
        <v>124.58000000000001</v>
      </c>
      <c r="G1438" s="37">
        <f t="shared" si="5"/>
        <v>2.8749522406226549E-2</v>
      </c>
    </row>
    <row r="1439" spans="1:7" ht="15.75" customHeight="1" x14ac:dyDescent="0.2">
      <c r="A1439" s="35" t="s">
        <v>1908</v>
      </c>
      <c r="B1439" s="36">
        <v>0</v>
      </c>
      <c r="C1439" s="17">
        <v>0</v>
      </c>
      <c r="D1439" s="36">
        <v>0</v>
      </c>
      <c r="E1439" s="36">
        <v>0</v>
      </c>
      <c r="F1439" s="36">
        <v>0</v>
      </c>
      <c r="G1439" s="37">
        <f t="shared" si="5"/>
        <v>2.1999999999999999E-2</v>
      </c>
    </row>
    <row r="1440" spans="1:7" ht="15.75" customHeight="1" x14ac:dyDescent="0.2">
      <c r="A1440" s="35" t="s">
        <v>1909</v>
      </c>
      <c r="B1440" s="36">
        <v>12370.85</v>
      </c>
      <c r="C1440" s="17">
        <v>103</v>
      </c>
      <c r="D1440" s="36">
        <v>234.04999999999998</v>
      </c>
      <c r="E1440" s="36">
        <v>29.29</v>
      </c>
      <c r="F1440" s="36">
        <v>18</v>
      </c>
      <c r="G1440" s="37">
        <f t="shared" si="5"/>
        <v>2.2742172122368308E-2</v>
      </c>
    </row>
    <row r="1441" spans="1:7" ht="15.75" customHeight="1" x14ac:dyDescent="0.2">
      <c r="A1441" s="35" t="s">
        <v>1910</v>
      </c>
      <c r="B1441" s="36">
        <v>12331.73</v>
      </c>
      <c r="C1441" s="17">
        <v>23</v>
      </c>
      <c r="D1441" s="36">
        <v>335.28000000000003</v>
      </c>
      <c r="E1441" s="36">
        <v>0</v>
      </c>
      <c r="F1441" s="36">
        <v>16.37</v>
      </c>
      <c r="G1441" s="37">
        <f t="shared" si="5"/>
        <v>2.8515869225161437E-2</v>
      </c>
    </row>
    <row r="1442" spans="1:7" ht="15.75" customHeight="1" x14ac:dyDescent="0.2">
      <c r="A1442" s="35" t="s">
        <v>1911</v>
      </c>
      <c r="B1442" s="36">
        <v>23392.15</v>
      </c>
      <c r="C1442" s="17">
        <v>168</v>
      </c>
      <c r="D1442" s="36">
        <v>406.75</v>
      </c>
      <c r="E1442" s="36">
        <v>8.379999999999999</v>
      </c>
      <c r="F1442" s="36">
        <v>33.47</v>
      </c>
      <c r="G1442" s="37">
        <f t="shared" si="5"/>
        <v>2.1999999999999999E-2</v>
      </c>
    </row>
    <row r="1443" spans="1:7" ht="15.75" customHeight="1" x14ac:dyDescent="0.2">
      <c r="A1443" s="35" t="s">
        <v>1912</v>
      </c>
      <c r="B1443" s="36">
        <v>0</v>
      </c>
      <c r="C1443" s="17">
        <v>0</v>
      </c>
      <c r="D1443" s="36">
        <v>0</v>
      </c>
      <c r="E1443" s="36">
        <v>0</v>
      </c>
      <c r="F1443" s="36">
        <v>0</v>
      </c>
      <c r="G1443" s="37">
        <f t="shared" si="5"/>
        <v>2.1999999999999999E-2</v>
      </c>
    </row>
    <row r="1444" spans="1:7" ht="15.75" customHeight="1" x14ac:dyDescent="0.2">
      <c r="A1444" s="35" t="s">
        <v>1913</v>
      </c>
      <c r="B1444" s="36">
        <v>18543.39</v>
      </c>
      <c r="C1444" s="17">
        <v>103</v>
      </c>
      <c r="D1444" s="36">
        <v>288.02</v>
      </c>
      <c r="E1444" s="36">
        <v>23.240000000000002</v>
      </c>
      <c r="F1444" s="36">
        <v>25.59</v>
      </c>
      <c r="G1444" s="37">
        <f t="shared" si="5"/>
        <v>2.1999999999999999E-2</v>
      </c>
    </row>
    <row r="1445" spans="1:7" ht="15.75" customHeight="1" x14ac:dyDescent="0.2">
      <c r="A1445" s="35" t="s">
        <v>1914</v>
      </c>
      <c r="B1445" s="36">
        <v>2014.48</v>
      </c>
      <c r="C1445" s="17">
        <v>1</v>
      </c>
      <c r="D1445" s="36">
        <v>42.4</v>
      </c>
      <c r="E1445" s="36">
        <v>0</v>
      </c>
      <c r="F1445" s="36">
        <v>2.82</v>
      </c>
      <c r="G1445" s="37">
        <f t="shared" si="5"/>
        <v>2.2447480243040385E-2</v>
      </c>
    </row>
    <row r="1446" spans="1:7" ht="15.75" customHeight="1" x14ac:dyDescent="0.2">
      <c r="A1446" s="35" t="s">
        <v>1915</v>
      </c>
      <c r="B1446" s="36">
        <v>0</v>
      </c>
      <c r="C1446" s="17">
        <v>0</v>
      </c>
      <c r="D1446" s="36">
        <v>0</v>
      </c>
      <c r="E1446" s="36">
        <v>0</v>
      </c>
      <c r="F1446" s="36">
        <v>0</v>
      </c>
      <c r="G1446" s="37">
        <f t="shared" si="5"/>
        <v>2.1999999999999999E-2</v>
      </c>
    </row>
    <row r="1447" spans="1:7" ht="15.75" customHeight="1" x14ac:dyDescent="0.2">
      <c r="A1447" s="35" t="s">
        <v>1916</v>
      </c>
      <c r="B1447" s="36">
        <v>85420.229999999981</v>
      </c>
      <c r="C1447" s="17">
        <v>567</v>
      </c>
      <c r="D1447" s="36">
        <v>1880.7</v>
      </c>
      <c r="E1447" s="36">
        <v>101.54</v>
      </c>
      <c r="F1447" s="36">
        <v>119.74</v>
      </c>
      <c r="G1447" s="37">
        <f t="shared" si="5"/>
        <v>2.4607519787759883E-2</v>
      </c>
    </row>
    <row r="1448" spans="1:7" ht="15.75" customHeight="1" x14ac:dyDescent="0.2">
      <c r="A1448" s="35" t="s">
        <v>1917</v>
      </c>
      <c r="B1448" s="36">
        <v>20104.809999999998</v>
      </c>
      <c r="C1448" s="17">
        <v>96</v>
      </c>
      <c r="D1448" s="36">
        <v>432.84000000000003</v>
      </c>
      <c r="E1448" s="36">
        <v>26.019999999999996</v>
      </c>
      <c r="F1448" s="36">
        <v>27.89</v>
      </c>
      <c r="G1448" s="37">
        <f t="shared" si="5"/>
        <v>2.4210624223755414E-2</v>
      </c>
    </row>
    <row r="1449" spans="1:7" ht="15.75" customHeight="1" x14ac:dyDescent="0.2">
      <c r="A1449" s="35" t="s">
        <v>1918</v>
      </c>
      <c r="B1449" s="36">
        <v>153444.30000000002</v>
      </c>
      <c r="C1449" s="17">
        <v>128</v>
      </c>
      <c r="D1449" s="36">
        <v>3880.2499999999995</v>
      </c>
      <c r="E1449" s="36">
        <v>454.05</v>
      </c>
      <c r="F1449" s="36">
        <v>219.48</v>
      </c>
      <c r="G1449" s="37">
        <f t="shared" si="5"/>
        <v>2.9677088037809149E-2</v>
      </c>
    </row>
    <row r="1450" spans="1:7" ht="15.75" customHeight="1" x14ac:dyDescent="0.2">
      <c r="A1450" s="35" t="s">
        <v>1919</v>
      </c>
      <c r="B1450" s="36">
        <v>114454.73999999999</v>
      </c>
      <c r="C1450" s="17">
        <v>92</v>
      </c>
      <c r="D1450" s="36">
        <v>2915.91</v>
      </c>
      <c r="E1450" s="36">
        <v>156.99</v>
      </c>
      <c r="F1450" s="36">
        <v>162.32999999999998</v>
      </c>
      <c r="G1450" s="37">
        <f t="shared" si="5"/>
        <v>2.8266457116585996E-2</v>
      </c>
    </row>
    <row r="1451" spans="1:7" ht="15.75" customHeight="1" x14ac:dyDescent="0.2">
      <c r="A1451" s="35" t="s">
        <v>1920</v>
      </c>
      <c r="B1451" s="36">
        <v>0</v>
      </c>
      <c r="C1451" s="17">
        <v>0</v>
      </c>
      <c r="D1451" s="36">
        <v>0</v>
      </c>
      <c r="E1451" s="36">
        <v>0</v>
      </c>
      <c r="F1451" s="36">
        <v>0</v>
      </c>
      <c r="G1451" s="37">
        <f t="shared" si="5"/>
        <v>2.1999999999999999E-2</v>
      </c>
    </row>
    <row r="1452" spans="1:7" ht="15.75" customHeight="1" x14ac:dyDescent="0.2">
      <c r="A1452" s="35" t="s">
        <v>1921</v>
      </c>
      <c r="B1452" s="36">
        <v>56456.119999999995</v>
      </c>
      <c r="C1452" s="17">
        <v>78</v>
      </c>
      <c r="D1452" s="36">
        <v>1389.9299999999998</v>
      </c>
      <c r="E1452" s="36">
        <v>59.71</v>
      </c>
      <c r="F1452" s="36">
        <v>77.63</v>
      </c>
      <c r="G1452" s="37">
        <f t="shared" si="5"/>
        <v>2.7052337284248371E-2</v>
      </c>
    </row>
    <row r="1453" spans="1:7" ht="15.75" customHeight="1" x14ac:dyDescent="0.2">
      <c r="A1453" s="35" t="s">
        <v>1922</v>
      </c>
      <c r="B1453" s="36">
        <v>5728.7199999999993</v>
      </c>
      <c r="C1453" s="17">
        <v>14</v>
      </c>
      <c r="D1453" s="36">
        <v>67.8</v>
      </c>
      <c r="E1453" s="36">
        <v>0</v>
      </c>
      <c r="F1453" s="36">
        <v>7.64</v>
      </c>
      <c r="G1453" s="37">
        <f t="shared" si="5"/>
        <v>2.1999999999999999E-2</v>
      </c>
    </row>
    <row r="1454" spans="1:7" ht="15.75" customHeight="1" x14ac:dyDescent="0.2">
      <c r="A1454" s="35" t="s">
        <v>1923</v>
      </c>
      <c r="B1454" s="36">
        <v>198369.8</v>
      </c>
      <c r="C1454" s="17">
        <v>150</v>
      </c>
      <c r="D1454" s="36">
        <v>5315.5599999999995</v>
      </c>
      <c r="E1454" s="36">
        <v>329.11</v>
      </c>
      <c r="F1454" s="36">
        <v>285.27999999999997</v>
      </c>
      <c r="G1454" s="37">
        <f t="shared" si="5"/>
        <v>2.9893411194647567E-2</v>
      </c>
    </row>
    <row r="1455" spans="1:7" ht="15.75" customHeight="1" x14ac:dyDescent="0.2">
      <c r="A1455" s="35" t="s">
        <v>1924</v>
      </c>
      <c r="B1455" s="36">
        <v>8254.7999999999993</v>
      </c>
      <c r="C1455" s="17">
        <v>199</v>
      </c>
      <c r="D1455" s="36">
        <v>116.99000000000001</v>
      </c>
      <c r="E1455" s="36">
        <v>10.040000000000001</v>
      </c>
      <c r="F1455" s="36">
        <v>11.45</v>
      </c>
      <c r="G1455" s="37">
        <f t="shared" si="5"/>
        <v>2.1999999999999999E-2</v>
      </c>
    </row>
    <row r="1456" spans="1:7" ht="15.75" customHeight="1" x14ac:dyDescent="0.2">
      <c r="A1456" s="35" t="s">
        <v>1925</v>
      </c>
      <c r="B1456" s="36">
        <v>7148.23</v>
      </c>
      <c r="C1456" s="17">
        <v>18</v>
      </c>
      <c r="D1456" s="36">
        <v>146.13</v>
      </c>
      <c r="E1456" s="36">
        <v>20.74</v>
      </c>
      <c r="F1456" s="36">
        <v>11.18</v>
      </c>
      <c r="G1456" s="37">
        <f t="shared" si="5"/>
        <v>2.4908264003816332E-2</v>
      </c>
    </row>
    <row r="1457" spans="1:7" ht="15.75" customHeight="1" x14ac:dyDescent="0.2">
      <c r="A1457" s="35" t="s">
        <v>1926</v>
      </c>
      <c r="B1457" s="36">
        <v>26224.81</v>
      </c>
      <c r="C1457" s="17">
        <v>23</v>
      </c>
      <c r="D1457" s="36">
        <v>579.56999999999994</v>
      </c>
      <c r="E1457" s="36">
        <v>47.58</v>
      </c>
      <c r="F1457" s="36">
        <v>36.72</v>
      </c>
      <c r="G1457" s="37">
        <f t="shared" si="5"/>
        <v>2.5314578065579883E-2</v>
      </c>
    </row>
    <row r="1458" spans="1:7" ht="15.75" customHeight="1" x14ac:dyDescent="0.2">
      <c r="A1458" s="35" t="s">
        <v>1927</v>
      </c>
      <c r="B1458" s="36">
        <v>226.26999999999998</v>
      </c>
      <c r="C1458" s="17">
        <v>3</v>
      </c>
      <c r="D1458" s="36">
        <v>2.11</v>
      </c>
      <c r="E1458" s="36">
        <v>2.0699999999999998</v>
      </c>
      <c r="F1458" s="36">
        <v>0.3</v>
      </c>
      <c r="G1458" s="37">
        <f t="shared" si="5"/>
        <v>2.1999999999999999E-2</v>
      </c>
    </row>
    <row r="1459" spans="1:7" ht="15.75" customHeight="1" x14ac:dyDescent="0.2">
      <c r="A1459" s="35" t="s">
        <v>1928</v>
      </c>
      <c r="B1459" s="36">
        <v>79297.39</v>
      </c>
      <c r="C1459" s="17">
        <v>224</v>
      </c>
      <c r="D1459" s="36">
        <v>1645.79</v>
      </c>
      <c r="E1459" s="36">
        <v>13.34</v>
      </c>
      <c r="F1459" s="36">
        <v>109.3</v>
      </c>
      <c r="G1459" s="37">
        <f t="shared" si="5"/>
        <v>2.2301238414025985E-2</v>
      </c>
    </row>
    <row r="1460" spans="1:7" ht="15.75" customHeight="1" x14ac:dyDescent="0.2">
      <c r="A1460" s="35" t="s">
        <v>1929</v>
      </c>
      <c r="B1460" s="36">
        <v>1969581.4100000001</v>
      </c>
      <c r="C1460" s="17">
        <v>1186</v>
      </c>
      <c r="D1460" s="36">
        <v>44939.57</v>
      </c>
      <c r="E1460" s="36">
        <v>2577.1999999999998</v>
      </c>
      <c r="F1460" s="36">
        <v>2861.5</v>
      </c>
      <c r="G1460" s="37">
        <f t="shared" si="5"/>
        <v>2.5578160793059065E-2</v>
      </c>
    </row>
    <row r="1461" spans="1:7" ht="15.75" customHeight="1" x14ac:dyDescent="0.2">
      <c r="A1461" s="35" t="s">
        <v>1930</v>
      </c>
      <c r="B1461" s="36">
        <v>0</v>
      </c>
      <c r="C1461" s="17">
        <v>0</v>
      </c>
      <c r="D1461" s="36">
        <v>0</v>
      </c>
      <c r="E1461" s="36">
        <v>0</v>
      </c>
      <c r="F1461" s="36">
        <v>0</v>
      </c>
      <c r="G1461" s="37">
        <f t="shared" si="5"/>
        <v>2.1999999999999999E-2</v>
      </c>
    </row>
    <row r="1462" spans="1:7" ht="15.75" customHeight="1" x14ac:dyDescent="0.2">
      <c r="A1462" s="35" t="s">
        <v>1931</v>
      </c>
      <c r="B1462" s="36">
        <v>691.54</v>
      </c>
      <c r="C1462" s="17">
        <v>4</v>
      </c>
      <c r="D1462" s="36">
        <v>9.66</v>
      </c>
      <c r="E1462" s="36">
        <v>7.26</v>
      </c>
      <c r="F1462" s="36">
        <v>0.91</v>
      </c>
      <c r="G1462" s="37">
        <f t="shared" si="5"/>
        <v>2.5783034965439457E-2</v>
      </c>
    </row>
    <row r="1463" spans="1:7" ht="15.75" customHeight="1" x14ac:dyDescent="0.2">
      <c r="A1463" s="35" t="s">
        <v>1932</v>
      </c>
      <c r="B1463" s="36">
        <v>329390.18</v>
      </c>
      <c r="C1463" s="17">
        <v>2479</v>
      </c>
      <c r="D1463" s="36">
        <v>5170.8599999999997</v>
      </c>
      <c r="E1463" s="36">
        <v>173.55</v>
      </c>
      <c r="F1463" s="36">
        <v>451.27000000000004</v>
      </c>
      <c r="G1463" s="37">
        <f t="shared" si="5"/>
        <v>2.1999999999999999E-2</v>
      </c>
    </row>
    <row r="1464" spans="1:7" ht="15.75" customHeight="1" x14ac:dyDescent="0.2">
      <c r="A1464" s="35" t="s">
        <v>1933</v>
      </c>
      <c r="B1464" s="36">
        <v>146132.26</v>
      </c>
      <c r="C1464" s="17">
        <v>169</v>
      </c>
      <c r="D1464" s="36">
        <v>3627.66</v>
      </c>
      <c r="E1464" s="36">
        <v>264.64999999999998</v>
      </c>
      <c r="F1464" s="36">
        <v>210</v>
      </c>
      <c r="G1464" s="37">
        <f t="shared" si="5"/>
        <v>2.8072583014866117E-2</v>
      </c>
    </row>
    <row r="1465" spans="1:7" ht="15.75" customHeight="1" x14ac:dyDescent="0.2">
      <c r="A1465" s="35" t="s">
        <v>1934</v>
      </c>
      <c r="B1465" s="36">
        <v>3347.42</v>
      </c>
      <c r="C1465" s="17">
        <v>17</v>
      </c>
      <c r="D1465" s="36">
        <v>79.09</v>
      </c>
      <c r="E1465" s="36">
        <v>0</v>
      </c>
      <c r="F1465" s="36">
        <v>4.82</v>
      </c>
      <c r="G1465" s="37">
        <f t="shared" si="5"/>
        <v>2.5067066576647087E-2</v>
      </c>
    </row>
    <row r="1466" spans="1:7" ht="15.75" customHeight="1" x14ac:dyDescent="0.2">
      <c r="A1466" s="35" t="s">
        <v>1935</v>
      </c>
      <c r="B1466" s="36">
        <v>0</v>
      </c>
      <c r="C1466" s="17">
        <v>0</v>
      </c>
      <c r="D1466" s="36">
        <v>0</v>
      </c>
      <c r="E1466" s="36">
        <v>0</v>
      </c>
      <c r="F1466" s="36">
        <v>0</v>
      </c>
      <c r="G1466" s="37">
        <f t="shared" si="5"/>
        <v>2.1999999999999999E-2</v>
      </c>
    </row>
    <row r="1467" spans="1:7" ht="15.75" customHeight="1" x14ac:dyDescent="0.2">
      <c r="A1467" s="35" t="s">
        <v>1936</v>
      </c>
      <c r="B1467" s="36">
        <v>8029.5300000000007</v>
      </c>
      <c r="C1467" s="17">
        <v>55</v>
      </c>
      <c r="D1467" s="36">
        <v>104.34</v>
      </c>
      <c r="E1467" s="36">
        <v>0</v>
      </c>
      <c r="F1467" s="36">
        <v>10.81</v>
      </c>
      <c r="G1467" s="37">
        <f t="shared" si="5"/>
        <v>2.1999999999999999E-2</v>
      </c>
    </row>
    <row r="1468" spans="1:7" ht="15.75" customHeight="1" x14ac:dyDescent="0.2">
      <c r="A1468" s="35" t="s">
        <v>1937</v>
      </c>
      <c r="B1468" s="36">
        <v>0</v>
      </c>
      <c r="C1468" s="17">
        <v>0</v>
      </c>
      <c r="D1468" s="36">
        <v>0</v>
      </c>
      <c r="E1468" s="36">
        <v>0</v>
      </c>
      <c r="F1468" s="36">
        <v>0</v>
      </c>
      <c r="G1468" s="37">
        <f t="shared" si="5"/>
        <v>2.1999999999999999E-2</v>
      </c>
    </row>
    <row r="1469" spans="1:7" ht="15.75" customHeight="1" x14ac:dyDescent="0.2">
      <c r="A1469" s="35" t="s">
        <v>1938</v>
      </c>
      <c r="B1469" s="36">
        <v>79594.040000000008</v>
      </c>
      <c r="C1469" s="17">
        <v>217</v>
      </c>
      <c r="D1469" s="36">
        <v>1643.31</v>
      </c>
      <c r="E1469" s="36">
        <v>0</v>
      </c>
      <c r="F1469" s="36">
        <v>115.31</v>
      </c>
      <c r="G1469" s="37">
        <f t="shared" si="5"/>
        <v>2.2094870419946011E-2</v>
      </c>
    </row>
    <row r="1470" spans="1:7" ht="15.75" customHeight="1" x14ac:dyDescent="0.2">
      <c r="A1470" s="35" t="s">
        <v>1939</v>
      </c>
      <c r="B1470" s="36">
        <v>5264.55</v>
      </c>
      <c r="C1470" s="17">
        <v>9</v>
      </c>
      <c r="D1470" s="36">
        <v>123.66</v>
      </c>
      <c r="E1470" s="36">
        <v>0</v>
      </c>
      <c r="F1470" s="36">
        <v>7.41</v>
      </c>
      <c r="G1470" s="37">
        <f t="shared" si="5"/>
        <v>2.4896714818930389E-2</v>
      </c>
    </row>
    <row r="1471" spans="1:7" ht="15.75" customHeight="1" x14ac:dyDescent="0.2">
      <c r="A1471" s="35" t="s">
        <v>1940</v>
      </c>
      <c r="B1471" s="36">
        <v>48028.569999999992</v>
      </c>
      <c r="C1471" s="17">
        <v>67</v>
      </c>
      <c r="D1471" s="36">
        <v>1184.74</v>
      </c>
      <c r="E1471" s="36">
        <v>48.73</v>
      </c>
      <c r="F1471" s="36">
        <v>66.48</v>
      </c>
      <c r="G1471" s="37">
        <f t="shared" si="5"/>
        <v>2.70661816497972E-2</v>
      </c>
    </row>
    <row r="1472" spans="1:7" ht="15.75" customHeight="1" x14ac:dyDescent="0.2">
      <c r="A1472" s="35" t="s">
        <v>1941</v>
      </c>
      <c r="B1472" s="36">
        <v>0</v>
      </c>
      <c r="C1472" s="17">
        <v>0</v>
      </c>
      <c r="D1472" s="36">
        <v>0</v>
      </c>
      <c r="E1472" s="36">
        <v>0</v>
      </c>
      <c r="F1472" s="36">
        <v>0</v>
      </c>
      <c r="G1472" s="37">
        <f t="shared" si="5"/>
        <v>2.1999999999999999E-2</v>
      </c>
    </row>
    <row r="1473" spans="1:7" ht="15.75" customHeight="1" x14ac:dyDescent="0.2">
      <c r="A1473" s="35" t="s">
        <v>1942</v>
      </c>
      <c r="B1473" s="36">
        <v>70501.23</v>
      </c>
      <c r="C1473" s="17">
        <v>241</v>
      </c>
      <c r="D1473" s="36">
        <v>1737.98</v>
      </c>
      <c r="E1473" s="36">
        <v>162.47999999999999</v>
      </c>
      <c r="F1473" s="36">
        <v>99.23</v>
      </c>
      <c r="G1473" s="37">
        <f t="shared" si="5"/>
        <v>2.8363902303548464E-2</v>
      </c>
    </row>
    <row r="1474" spans="1:7" ht="15.75" customHeight="1" x14ac:dyDescent="0.2">
      <c r="A1474" s="35" t="s">
        <v>1943</v>
      </c>
      <c r="B1474" s="36">
        <v>98.82</v>
      </c>
      <c r="C1474" s="17">
        <v>2</v>
      </c>
      <c r="D1474" s="36">
        <v>1.95</v>
      </c>
      <c r="E1474" s="36">
        <v>0</v>
      </c>
      <c r="F1474" s="36">
        <v>0.14000000000000001</v>
      </c>
      <c r="G1474" s="37">
        <f t="shared" si="5"/>
        <v>2.1999999999999999E-2</v>
      </c>
    </row>
    <row r="1475" spans="1:7" ht="15.75" customHeight="1" x14ac:dyDescent="0.2">
      <c r="A1475" s="35" t="s">
        <v>1944</v>
      </c>
      <c r="B1475" s="36">
        <v>76075.63</v>
      </c>
      <c r="C1475" s="17">
        <v>2261</v>
      </c>
      <c r="D1475" s="36">
        <v>1196.51</v>
      </c>
      <c r="E1475" s="36">
        <v>59.06</v>
      </c>
      <c r="F1475" s="36">
        <v>100.36</v>
      </c>
      <c r="G1475" s="37">
        <f t="shared" si="5"/>
        <v>2.1999999999999999E-2</v>
      </c>
    </row>
    <row r="1476" spans="1:7" ht="15.75" customHeight="1" x14ac:dyDescent="0.2">
      <c r="A1476" s="35" t="s">
        <v>1945</v>
      </c>
      <c r="B1476" s="36">
        <v>2653.57</v>
      </c>
      <c r="C1476" s="17">
        <v>18</v>
      </c>
      <c r="D1476" s="36">
        <v>58.949999999999996</v>
      </c>
      <c r="E1476" s="36">
        <v>0</v>
      </c>
      <c r="F1476" s="36">
        <v>3.66</v>
      </c>
      <c r="G1476" s="37">
        <f t="shared" si="5"/>
        <v>2.3594629122276781E-2</v>
      </c>
    </row>
    <row r="1477" spans="1:7" ht="15.75" customHeight="1" x14ac:dyDescent="0.2">
      <c r="A1477" s="35" t="s">
        <v>1946</v>
      </c>
      <c r="B1477" s="36">
        <v>780.06999999999994</v>
      </c>
      <c r="C1477" s="17">
        <v>9</v>
      </c>
      <c r="D1477" s="36">
        <v>11.44</v>
      </c>
      <c r="E1477" s="36">
        <v>0</v>
      </c>
      <c r="F1477" s="36">
        <v>1.0499999999999998</v>
      </c>
      <c r="G1477" s="37">
        <f t="shared" si="5"/>
        <v>2.1999999999999999E-2</v>
      </c>
    </row>
    <row r="1478" spans="1:7" ht="15.75" customHeight="1" x14ac:dyDescent="0.2">
      <c r="A1478" s="35" t="s">
        <v>1947</v>
      </c>
      <c r="B1478" s="36">
        <v>0</v>
      </c>
      <c r="C1478" s="17">
        <v>0</v>
      </c>
      <c r="D1478" s="36">
        <v>0</v>
      </c>
      <c r="E1478" s="36">
        <v>0</v>
      </c>
      <c r="F1478" s="36">
        <v>0</v>
      </c>
      <c r="G1478" s="37">
        <f t="shared" si="5"/>
        <v>2.1999999999999999E-2</v>
      </c>
    </row>
    <row r="1479" spans="1:7" ht="15.75" customHeight="1" x14ac:dyDescent="0.2">
      <c r="A1479" s="35" t="s">
        <v>1948</v>
      </c>
      <c r="B1479" s="36">
        <v>498930.68000000005</v>
      </c>
      <c r="C1479" s="17">
        <v>1102</v>
      </c>
      <c r="D1479" s="36">
        <v>11469.68</v>
      </c>
      <c r="E1479" s="36">
        <v>378.45</v>
      </c>
      <c r="F1479" s="36">
        <v>704.49</v>
      </c>
      <c r="G1479" s="37">
        <f t="shared" si="5"/>
        <v>2.5159046142442073E-2</v>
      </c>
    </row>
    <row r="1480" spans="1:7" ht="15.75" customHeight="1" x14ac:dyDescent="0.2">
      <c r="A1480" s="35" t="s">
        <v>1949</v>
      </c>
      <c r="B1480" s="36">
        <v>0</v>
      </c>
      <c r="C1480" s="17">
        <v>0</v>
      </c>
      <c r="D1480" s="36">
        <v>0</v>
      </c>
      <c r="E1480" s="36">
        <v>0</v>
      </c>
      <c r="F1480" s="36">
        <v>0</v>
      </c>
      <c r="G1480" s="37">
        <f t="shared" si="5"/>
        <v>2.1999999999999999E-2</v>
      </c>
    </row>
    <row r="1481" spans="1:7" ht="15.75" customHeight="1" x14ac:dyDescent="0.2">
      <c r="A1481" s="35" t="s">
        <v>1950</v>
      </c>
      <c r="B1481" s="36">
        <v>2978.5</v>
      </c>
      <c r="C1481" s="17">
        <v>19</v>
      </c>
      <c r="D1481" s="36">
        <v>54.94</v>
      </c>
      <c r="E1481" s="36">
        <v>0</v>
      </c>
      <c r="F1481" s="36">
        <v>4</v>
      </c>
      <c r="G1481" s="37">
        <f t="shared" si="5"/>
        <v>2.1999999999999999E-2</v>
      </c>
    </row>
    <row r="1482" spans="1:7" ht="15.75" customHeight="1" x14ac:dyDescent="0.2">
      <c r="A1482" s="35" t="s">
        <v>1951</v>
      </c>
      <c r="B1482" s="36">
        <v>0</v>
      </c>
      <c r="C1482" s="17">
        <v>0</v>
      </c>
      <c r="D1482" s="36">
        <v>0</v>
      </c>
      <c r="E1482" s="36">
        <v>0</v>
      </c>
      <c r="F1482" s="36">
        <v>0</v>
      </c>
      <c r="G1482" s="37">
        <f t="shared" si="5"/>
        <v>2.1999999999999999E-2</v>
      </c>
    </row>
    <row r="1483" spans="1:7" ht="15.75" customHeight="1" x14ac:dyDescent="0.2">
      <c r="A1483" s="35" t="s">
        <v>1952</v>
      </c>
      <c r="B1483" s="36">
        <v>17219.240000000002</v>
      </c>
      <c r="C1483" s="17">
        <v>12</v>
      </c>
      <c r="D1483" s="36">
        <v>413.37</v>
      </c>
      <c r="E1483" s="36">
        <v>25.630000000000003</v>
      </c>
      <c r="F1483" s="36">
        <v>26</v>
      </c>
      <c r="G1483" s="37">
        <f t="shared" si="5"/>
        <v>2.7004676164569398E-2</v>
      </c>
    </row>
    <row r="1484" spans="1:7" ht="15.75" customHeight="1" x14ac:dyDescent="0.2">
      <c r="A1484" s="35" t="s">
        <v>1953</v>
      </c>
      <c r="B1484" s="36">
        <v>72694.5</v>
      </c>
      <c r="C1484" s="17">
        <v>148</v>
      </c>
      <c r="D1484" s="36">
        <v>1724.3600000000001</v>
      </c>
      <c r="E1484" s="36">
        <v>0</v>
      </c>
      <c r="F1484" s="36">
        <v>102.59</v>
      </c>
      <c r="G1484" s="37">
        <f t="shared" si="5"/>
        <v>2.5131887556830296E-2</v>
      </c>
    </row>
    <row r="1485" spans="1:7" ht="15.75" customHeight="1" x14ac:dyDescent="0.2">
      <c r="A1485" s="35" t="s">
        <v>1954</v>
      </c>
      <c r="B1485" s="36">
        <v>14362.31</v>
      </c>
      <c r="C1485" s="17">
        <v>33</v>
      </c>
      <c r="D1485" s="36">
        <v>282.54000000000002</v>
      </c>
      <c r="E1485" s="36">
        <v>0</v>
      </c>
      <c r="F1485" s="36">
        <v>20.64</v>
      </c>
      <c r="G1485" s="37">
        <f t="shared" si="5"/>
        <v>2.1999999999999999E-2</v>
      </c>
    </row>
    <row r="1486" spans="1:7" ht="15.75" customHeight="1" x14ac:dyDescent="0.2">
      <c r="A1486" s="35" t="s">
        <v>1955</v>
      </c>
      <c r="B1486" s="36">
        <v>53173.59</v>
      </c>
      <c r="C1486" s="17">
        <v>320</v>
      </c>
      <c r="D1486" s="36">
        <v>1222.1199999999999</v>
      </c>
      <c r="E1486" s="36">
        <v>0</v>
      </c>
      <c r="F1486" s="36">
        <v>74.94</v>
      </c>
      <c r="G1486" s="37">
        <f t="shared" si="5"/>
        <v>2.4392936418248232E-2</v>
      </c>
    </row>
    <row r="1487" spans="1:7" ht="15.75" customHeight="1" x14ac:dyDescent="0.2">
      <c r="A1487" s="35" t="s">
        <v>1956</v>
      </c>
      <c r="B1487" s="36">
        <v>0</v>
      </c>
      <c r="C1487" s="17">
        <v>0</v>
      </c>
      <c r="D1487" s="36">
        <v>0</v>
      </c>
      <c r="E1487" s="36">
        <v>0</v>
      </c>
      <c r="F1487" s="36">
        <v>0</v>
      </c>
      <c r="G1487" s="37">
        <f t="shared" si="5"/>
        <v>2.1999999999999999E-2</v>
      </c>
    </row>
    <row r="1488" spans="1:7" ht="15.75" customHeight="1" x14ac:dyDescent="0.2">
      <c r="A1488" s="35" t="s">
        <v>1957</v>
      </c>
      <c r="B1488" s="36">
        <v>0</v>
      </c>
      <c r="C1488" s="17">
        <v>0</v>
      </c>
      <c r="D1488" s="36">
        <v>0</v>
      </c>
      <c r="E1488" s="36">
        <v>0</v>
      </c>
      <c r="F1488" s="36">
        <v>0</v>
      </c>
      <c r="G1488" s="37">
        <f t="shared" si="5"/>
        <v>2.1999999999999999E-2</v>
      </c>
    </row>
    <row r="1489" spans="1:7" ht="15.75" customHeight="1" x14ac:dyDescent="0.2">
      <c r="A1489" s="35" t="s">
        <v>1958</v>
      </c>
      <c r="B1489" s="36">
        <v>2836.1800000000003</v>
      </c>
      <c r="C1489" s="17">
        <v>9</v>
      </c>
      <c r="D1489" s="36">
        <v>67.47</v>
      </c>
      <c r="E1489" s="36">
        <v>0</v>
      </c>
      <c r="F1489" s="36">
        <v>4.01</v>
      </c>
      <c r="G1489" s="37">
        <f t="shared" si="5"/>
        <v>2.5202913778392063E-2</v>
      </c>
    </row>
    <row r="1490" spans="1:7" ht="15.75" customHeight="1" x14ac:dyDescent="0.2">
      <c r="A1490" s="35" t="s">
        <v>1959</v>
      </c>
      <c r="B1490" s="36">
        <v>229546.71</v>
      </c>
      <c r="C1490" s="17">
        <v>611</v>
      </c>
      <c r="D1490" s="36">
        <v>5149.5</v>
      </c>
      <c r="E1490" s="36">
        <v>186.79</v>
      </c>
      <c r="F1490" s="36">
        <v>322.40999999999997</v>
      </c>
      <c r="G1490" s="37">
        <f t="shared" si="5"/>
        <v>2.4651627548920217E-2</v>
      </c>
    </row>
    <row r="1491" spans="1:7" ht="15.75" customHeight="1" x14ac:dyDescent="0.2">
      <c r="A1491" s="35" t="s">
        <v>1960</v>
      </c>
      <c r="B1491" s="36">
        <v>31007.47</v>
      </c>
      <c r="C1491" s="17">
        <v>99</v>
      </c>
      <c r="D1491" s="36">
        <v>819.43000000000006</v>
      </c>
      <c r="E1491" s="36">
        <v>0</v>
      </c>
      <c r="F1491" s="36">
        <v>44.74</v>
      </c>
      <c r="G1491" s="37">
        <f t="shared" si="5"/>
        <v>2.7869735905573723E-2</v>
      </c>
    </row>
    <row r="1492" spans="1:7" ht="15.75" customHeight="1" x14ac:dyDescent="0.2">
      <c r="A1492" s="35" t="s">
        <v>1961</v>
      </c>
      <c r="B1492" s="36">
        <v>6203.7000000000007</v>
      </c>
      <c r="C1492" s="17">
        <v>67</v>
      </c>
      <c r="D1492" s="36">
        <v>39.129999999999995</v>
      </c>
      <c r="E1492" s="36">
        <v>5.82</v>
      </c>
      <c r="F1492" s="36">
        <v>8.09</v>
      </c>
      <c r="G1492" s="37">
        <f t="shared" si="5"/>
        <v>2.1999999999999999E-2</v>
      </c>
    </row>
    <row r="1493" spans="1:7" ht="15.75" customHeight="1" x14ac:dyDescent="0.2">
      <c r="A1493" s="35" t="s">
        <v>1962</v>
      </c>
      <c r="B1493" s="36">
        <v>0</v>
      </c>
      <c r="C1493" s="17">
        <v>0</v>
      </c>
      <c r="D1493" s="36">
        <v>0</v>
      </c>
      <c r="E1493" s="36">
        <v>0</v>
      </c>
      <c r="F1493" s="36">
        <v>0</v>
      </c>
      <c r="G1493" s="37">
        <f t="shared" si="5"/>
        <v>2.1999999999999999E-2</v>
      </c>
    </row>
    <row r="1494" spans="1:7" ht="15.75" customHeight="1" x14ac:dyDescent="0.2">
      <c r="A1494" s="35" t="s">
        <v>1963</v>
      </c>
      <c r="B1494" s="36">
        <v>55059.94</v>
      </c>
      <c r="C1494" s="17">
        <v>123</v>
      </c>
      <c r="D1494" s="36">
        <v>835.23</v>
      </c>
      <c r="E1494" s="36">
        <v>267.35000000000002</v>
      </c>
      <c r="F1494" s="36">
        <v>76.790000000000006</v>
      </c>
      <c r="G1494" s="37">
        <f t="shared" si="5"/>
        <v>2.1999999999999999E-2</v>
      </c>
    </row>
    <row r="1495" spans="1:7" ht="15.75" customHeight="1" x14ac:dyDescent="0.2">
      <c r="A1495" s="35" t="s">
        <v>1964</v>
      </c>
      <c r="B1495" s="36">
        <v>0</v>
      </c>
      <c r="C1495" s="17">
        <v>0</v>
      </c>
      <c r="D1495" s="36">
        <v>0</v>
      </c>
      <c r="E1495" s="36">
        <v>0</v>
      </c>
      <c r="F1495" s="36">
        <v>0</v>
      </c>
      <c r="G1495" s="37">
        <f t="shared" si="5"/>
        <v>2.1999999999999999E-2</v>
      </c>
    </row>
    <row r="1496" spans="1:7" ht="15.75" customHeight="1" x14ac:dyDescent="0.2">
      <c r="A1496" s="35" t="s">
        <v>1965</v>
      </c>
      <c r="B1496" s="36">
        <v>1122875.8799999999</v>
      </c>
      <c r="C1496" s="17">
        <v>7680</v>
      </c>
      <c r="D1496" s="36">
        <v>22169.03</v>
      </c>
      <c r="E1496" s="36">
        <v>364.19</v>
      </c>
      <c r="F1496" s="36">
        <v>1625.4299999999998</v>
      </c>
      <c r="G1496" s="37">
        <f t="shared" si="5"/>
        <v>2.1999999999999999E-2</v>
      </c>
    </row>
    <row r="1497" spans="1:7" ht="15.75" customHeight="1" x14ac:dyDescent="0.2">
      <c r="A1497" s="35" t="s">
        <v>1966</v>
      </c>
      <c r="B1497" s="36">
        <v>26168.720000000001</v>
      </c>
      <c r="C1497" s="17">
        <v>70</v>
      </c>
      <c r="D1497" s="36">
        <v>260.28000000000003</v>
      </c>
      <c r="E1497" s="36">
        <v>11.74</v>
      </c>
      <c r="F1497" s="36">
        <v>35.08</v>
      </c>
      <c r="G1497" s="37">
        <f t="shared" si="5"/>
        <v>2.1999999999999999E-2</v>
      </c>
    </row>
    <row r="1498" spans="1:7" ht="15.75" customHeight="1" x14ac:dyDescent="0.2">
      <c r="A1498" s="35" t="s">
        <v>1967</v>
      </c>
      <c r="B1498" s="36">
        <v>0</v>
      </c>
      <c r="C1498" s="17">
        <v>0</v>
      </c>
      <c r="D1498" s="36">
        <v>0</v>
      </c>
      <c r="E1498" s="36">
        <v>0</v>
      </c>
      <c r="F1498" s="36">
        <v>0</v>
      </c>
      <c r="G1498" s="37">
        <f t="shared" si="5"/>
        <v>2.1999999999999999E-2</v>
      </c>
    </row>
    <row r="1499" spans="1:7" ht="15.75" customHeight="1" x14ac:dyDescent="0.2">
      <c r="A1499" s="35" t="s">
        <v>1968</v>
      </c>
      <c r="B1499" s="36">
        <v>3838.84</v>
      </c>
      <c r="C1499" s="17">
        <v>57</v>
      </c>
      <c r="D1499" s="36">
        <v>41.03</v>
      </c>
      <c r="E1499" s="36">
        <v>5.13</v>
      </c>
      <c r="F1499" s="36">
        <v>5.09</v>
      </c>
      <c r="G1499" s="37">
        <f t="shared" si="5"/>
        <v>2.1999999999999999E-2</v>
      </c>
    </row>
    <row r="1500" spans="1:7" ht="15.75" customHeight="1" x14ac:dyDescent="0.2">
      <c r="A1500" s="35" t="s">
        <v>1969</v>
      </c>
      <c r="B1500" s="36">
        <v>2812.28</v>
      </c>
      <c r="C1500" s="17">
        <v>2</v>
      </c>
      <c r="D1500" s="36">
        <v>59.18</v>
      </c>
      <c r="E1500" s="36">
        <v>6.33</v>
      </c>
      <c r="F1500" s="36">
        <v>3.94</v>
      </c>
      <c r="G1500" s="37">
        <f t="shared" si="5"/>
        <v>2.4695265051844054E-2</v>
      </c>
    </row>
    <row r="1501" spans="1:7" ht="15.75" customHeight="1" x14ac:dyDescent="0.2">
      <c r="A1501" s="35" t="s">
        <v>1970</v>
      </c>
      <c r="B1501" s="36">
        <v>106567.72</v>
      </c>
      <c r="C1501" s="17">
        <v>412</v>
      </c>
      <c r="D1501" s="36">
        <v>2570.11</v>
      </c>
      <c r="E1501" s="36">
        <v>0</v>
      </c>
      <c r="F1501" s="36">
        <v>149.82</v>
      </c>
      <c r="G1501" s="37">
        <f t="shared" si="5"/>
        <v>2.5523019541001724E-2</v>
      </c>
    </row>
    <row r="1502" spans="1:7" ht="15.75" customHeight="1" x14ac:dyDescent="0.2">
      <c r="A1502" s="35" t="s">
        <v>1971</v>
      </c>
      <c r="B1502" s="36">
        <v>18773.599999999999</v>
      </c>
      <c r="C1502" s="17">
        <v>46</v>
      </c>
      <c r="D1502" s="36">
        <v>333.82</v>
      </c>
      <c r="E1502" s="36">
        <v>18.510000000000002</v>
      </c>
      <c r="F1502" s="36">
        <v>25.89</v>
      </c>
      <c r="G1502" s="37">
        <f t="shared" si="5"/>
        <v>2.1999999999999999E-2</v>
      </c>
    </row>
    <row r="1503" spans="1:7" ht="15.75" customHeight="1" x14ac:dyDescent="0.2">
      <c r="A1503" s="35" t="s">
        <v>1972</v>
      </c>
      <c r="B1503" s="36">
        <v>12246.36</v>
      </c>
      <c r="C1503" s="17">
        <v>22</v>
      </c>
      <c r="D1503" s="36">
        <v>223.25</v>
      </c>
      <c r="E1503" s="36">
        <v>11.71</v>
      </c>
      <c r="F1503" s="36">
        <v>16.93</v>
      </c>
      <c r="G1503" s="37">
        <f t="shared" si="5"/>
        <v>2.1999999999999999E-2</v>
      </c>
    </row>
    <row r="1504" spans="1:7" ht="15.75" customHeight="1" x14ac:dyDescent="0.2">
      <c r="A1504" s="35" t="s">
        <v>1973</v>
      </c>
      <c r="B1504" s="36">
        <v>0</v>
      </c>
      <c r="C1504" s="17">
        <v>0</v>
      </c>
      <c r="D1504" s="36">
        <v>0</v>
      </c>
      <c r="E1504" s="36">
        <v>0</v>
      </c>
      <c r="F1504" s="36">
        <v>0</v>
      </c>
      <c r="G1504" s="37">
        <f t="shared" si="5"/>
        <v>2.1999999999999999E-2</v>
      </c>
    </row>
    <row r="1505" spans="1:7" ht="15.75" customHeight="1" x14ac:dyDescent="0.2">
      <c r="A1505" s="35" t="s">
        <v>1974</v>
      </c>
      <c r="B1505" s="36">
        <v>15558.71</v>
      </c>
      <c r="C1505" s="17">
        <v>155</v>
      </c>
      <c r="D1505" s="36">
        <v>278.51</v>
      </c>
      <c r="E1505" s="36">
        <v>2.75</v>
      </c>
      <c r="F1505" s="36">
        <v>21.599999999999998</v>
      </c>
      <c r="G1505" s="37">
        <f t="shared" si="5"/>
        <v>2.1999999999999999E-2</v>
      </c>
    </row>
    <row r="1506" spans="1:7" ht="15.75" customHeight="1" x14ac:dyDescent="0.2">
      <c r="A1506" s="35" t="s">
        <v>1975</v>
      </c>
      <c r="B1506" s="36">
        <v>0</v>
      </c>
      <c r="C1506" s="17">
        <v>0</v>
      </c>
      <c r="D1506" s="36">
        <v>0</v>
      </c>
      <c r="E1506" s="36">
        <v>0</v>
      </c>
      <c r="F1506" s="36">
        <v>0</v>
      </c>
      <c r="G1506" s="37">
        <f t="shared" si="5"/>
        <v>2.1999999999999999E-2</v>
      </c>
    </row>
    <row r="1507" spans="1:7" ht="15.75" customHeight="1" x14ac:dyDescent="0.2">
      <c r="A1507" s="35" t="s">
        <v>1976</v>
      </c>
      <c r="B1507" s="36">
        <v>37136.97</v>
      </c>
      <c r="C1507" s="17">
        <v>489</v>
      </c>
      <c r="D1507" s="36">
        <v>484.82000000000005</v>
      </c>
      <c r="E1507" s="36">
        <v>0</v>
      </c>
      <c r="F1507" s="36">
        <v>49.83</v>
      </c>
      <c r="G1507" s="37">
        <f t="shared" si="5"/>
        <v>2.1999999999999999E-2</v>
      </c>
    </row>
    <row r="1508" spans="1:7" ht="15.75" customHeight="1" x14ac:dyDescent="0.2">
      <c r="A1508" s="35" t="s">
        <v>1977</v>
      </c>
      <c r="B1508" s="36">
        <v>0</v>
      </c>
      <c r="C1508" s="17">
        <v>0</v>
      </c>
      <c r="D1508" s="36">
        <v>0</v>
      </c>
      <c r="E1508" s="36">
        <v>0</v>
      </c>
      <c r="F1508" s="36">
        <v>0</v>
      </c>
      <c r="G1508" s="37">
        <f t="shared" si="5"/>
        <v>2.1999999999999999E-2</v>
      </c>
    </row>
    <row r="1509" spans="1:7" ht="15.75" customHeight="1" x14ac:dyDescent="0.2">
      <c r="A1509" s="35" t="s">
        <v>1978</v>
      </c>
      <c r="B1509" s="36">
        <v>14697.42</v>
      </c>
      <c r="C1509" s="17">
        <v>80</v>
      </c>
      <c r="D1509" s="36">
        <v>378.28000000000003</v>
      </c>
      <c r="E1509" s="36">
        <v>0</v>
      </c>
      <c r="F1509" s="36">
        <v>20.48</v>
      </c>
      <c r="G1509" s="37">
        <f t="shared" si="5"/>
        <v>2.713129243091645E-2</v>
      </c>
    </row>
    <row r="1510" spans="1:7" ht="15.75" customHeight="1" x14ac:dyDescent="0.2">
      <c r="A1510" s="35" t="s">
        <v>1979</v>
      </c>
      <c r="B1510" s="36">
        <v>15536.169999999998</v>
      </c>
      <c r="C1510" s="17">
        <v>351</v>
      </c>
      <c r="D1510" s="36">
        <v>204.6</v>
      </c>
      <c r="E1510" s="36">
        <v>0</v>
      </c>
      <c r="F1510" s="36">
        <v>20.779999999999998</v>
      </c>
      <c r="G1510" s="37">
        <f t="shared" si="5"/>
        <v>2.1999999999999999E-2</v>
      </c>
    </row>
    <row r="1511" spans="1:7" ht="15.75" customHeight="1" x14ac:dyDescent="0.2">
      <c r="A1511" s="35" t="s">
        <v>1980</v>
      </c>
      <c r="B1511" s="36">
        <v>978.56</v>
      </c>
      <c r="C1511" s="17">
        <v>18</v>
      </c>
      <c r="D1511" s="36">
        <v>11.08</v>
      </c>
      <c r="E1511" s="36">
        <v>0</v>
      </c>
      <c r="F1511" s="36">
        <v>1.2799999999999998</v>
      </c>
      <c r="G1511" s="37">
        <f t="shared" si="5"/>
        <v>2.1999999999999999E-2</v>
      </c>
    </row>
    <row r="1512" spans="1:7" ht="15.75" customHeight="1" x14ac:dyDescent="0.2">
      <c r="A1512" s="35" t="s">
        <v>1981</v>
      </c>
      <c r="B1512" s="36">
        <v>143441.22999999998</v>
      </c>
      <c r="C1512" s="17">
        <v>1120</v>
      </c>
      <c r="D1512" s="36">
        <v>1597.7699999999998</v>
      </c>
      <c r="E1512" s="36">
        <v>94.72</v>
      </c>
      <c r="F1512" s="36">
        <v>193.36</v>
      </c>
      <c r="G1512" s="37">
        <f t="shared" si="5"/>
        <v>2.1999999999999999E-2</v>
      </c>
    </row>
    <row r="1513" spans="1:7" ht="15.75" customHeight="1" x14ac:dyDescent="0.2">
      <c r="A1513" s="35" t="s">
        <v>1982</v>
      </c>
      <c r="B1513" s="36">
        <v>0</v>
      </c>
      <c r="C1513" s="17">
        <v>0</v>
      </c>
      <c r="D1513" s="36">
        <v>0</v>
      </c>
      <c r="E1513" s="36">
        <v>0</v>
      </c>
      <c r="F1513" s="36">
        <v>0</v>
      </c>
      <c r="G1513" s="37">
        <f t="shared" si="5"/>
        <v>2.1999999999999999E-2</v>
      </c>
    </row>
    <row r="1514" spans="1:7" ht="15.75" customHeight="1" x14ac:dyDescent="0.2">
      <c r="A1514" s="35" t="s">
        <v>1983</v>
      </c>
      <c r="B1514" s="36">
        <v>40133.200000000004</v>
      </c>
      <c r="C1514" s="17">
        <v>451</v>
      </c>
      <c r="D1514" s="36">
        <v>681.65</v>
      </c>
      <c r="E1514" s="36">
        <v>37.299999999999997</v>
      </c>
      <c r="F1514" s="36">
        <v>56.03</v>
      </c>
      <c r="G1514" s="37">
        <f t="shared" si="5"/>
        <v>2.1999999999999999E-2</v>
      </c>
    </row>
    <row r="1515" spans="1:7" ht="15.75" customHeight="1" x14ac:dyDescent="0.2">
      <c r="A1515" s="35" t="s">
        <v>1984</v>
      </c>
      <c r="B1515" s="36">
        <v>0</v>
      </c>
      <c r="C1515" s="17">
        <v>0</v>
      </c>
      <c r="D1515" s="36">
        <v>0</v>
      </c>
      <c r="E1515" s="36">
        <v>0</v>
      </c>
      <c r="F1515" s="36">
        <v>0</v>
      </c>
      <c r="G1515" s="37">
        <f t="shared" si="5"/>
        <v>2.1999999999999999E-2</v>
      </c>
    </row>
    <row r="1516" spans="1:7" ht="15.75" customHeight="1" x14ac:dyDescent="0.2">
      <c r="A1516" s="35" t="s">
        <v>1985</v>
      </c>
      <c r="B1516" s="36">
        <v>122.39</v>
      </c>
      <c r="C1516" s="17">
        <v>1</v>
      </c>
      <c r="D1516" s="36">
        <v>0.16</v>
      </c>
      <c r="E1516" s="36">
        <v>1.95</v>
      </c>
      <c r="F1516" s="36">
        <v>0.16</v>
      </c>
      <c r="G1516" s="37">
        <f t="shared" si="5"/>
        <v>2.1999999999999999E-2</v>
      </c>
    </row>
    <row r="1517" spans="1:7" ht="15.75" customHeight="1" x14ac:dyDescent="0.2">
      <c r="A1517" s="35" t="s">
        <v>1986</v>
      </c>
      <c r="B1517" s="36">
        <v>3476.58</v>
      </c>
      <c r="C1517" s="17">
        <v>105</v>
      </c>
      <c r="D1517" s="36">
        <v>33.799999999999997</v>
      </c>
      <c r="E1517" s="36">
        <v>0</v>
      </c>
      <c r="F1517" s="36">
        <v>4.57</v>
      </c>
      <c r="G1517" s="37">
        <f t="shared" si="5"/>
        <v>2.1999999999999999E-2</v>
      </c>
    </row>
    <row r="1518" spans="1:7" ht="15.75" customHeight="1" x14ac:dyDescent="0.2">
      <c r="A1518" s="35" t="s">
        <v>1987</v>
      </c>
      <c r="B1518" s="36">
        <v>44285.73</v>
      </c>
      <c r="C1518" s="17">
        <v>1420</v>
      </c>
      <c r="D1518" s="36">
        <v>639.14</v>
      </c>
      <c r="E1518" s="36">
        <v>0</v>
      </c>
      <c r="F1518" s="36">
        <v>58.69</v>
      </c>
      <c r="G1518" s="37">
        <f t="shared" si="5"/>
        <v>2.1999999999999999E-2</v>
      </c>
    </row>
    <row r="1519" spans="1:7" ht="15.75" customHeight="1" x14ac:dyDescent="0.2">
      <c r="A1519" s="35" t="s">
        <v>1988</v>
      </c>
      <c r="B1519" s="36">
        <v>7601.81</v>
      </c>
      <c r="C1519" s="17">
        <v>33</v>
      </c>
      <c r="D1519" s="36">
        <v>197.15</v>
      </c>
      <c r="E1519" s="36">
        <v>0</v>
      </c>
      <c r="F1519" s="36">
        <v>10.66</v>
      </c>
      <c r="G1519" s="37">
        <f t="shared" si="5"/>
        <v>2.7336910551566007E-2</v>
      </c>
    </row>
    <row r="1520" spans="1:7" ht="15.75" customHeight="1" x14ac:dyDescent="0.2">
      <c r="A1520" s="35" t="s">
        <v>1989</v>
      </c>
      <c r="B1520" s="36">
        <v>50394.11</v>
      </c>
      <c r="C1520" s="17">
        <v>173</v>
      </c>
      <c r="D1520" s="36">
        <v>789.62</v>
      </c>
      <c r="E1520" s="36">
        <v>28.15</v>
      </c>
      <c r="F1520" s="36">
        <v>68.83</v>
      </c>
      <c r="G1520" s="37">
        <f t="shared" si="5"/>
        <v>2.1999999999999999E-2</v>
      </c>
    </row>
    <row r="1521" spans="1:7" ht="15.75" customHeight="1" x14ac:dyDescent="0.2">
      <c r="A1521" s="35" t="s">
        <v>1990</v>
      </c>
      <c r="B1521" s="36">
        <v>3001.2</v>
      </c>
      <c r="C1521" s="17">
        <v>123</v>
      </c>
      <c r="D1521" s="36">
        <v>56.790000000000006</v>
      </c>
      <c r="E1521" s="36">
        <v>0</v>
      </c>
      <c r="F1521" s="36">
        <v>4.08</v>
      </c>
      <c r="G1521" s="37">
        <f t="shared" si="5"/>
        <v>2.1999999999999999E-2</v>
      </c>
    </row>
    <row r="1522" spans="1:7" ht="15.75" customHeight="1" x14ac:dyDescent="0.2">
      <c r="A1522" s="35" t="s">
        <v>1991</v>
      </c>
      <c r="B1522" s="36">
        <v>0</v>
      </c>
      <c r="C1522" s="17">
        <v>0</v>
      </c>
      <c r="D1522" s="36">
        <v>0</v>
      </c>
      <c r="E1522" s="36">
        <v>0</v>
      </c>
      <c r="F1522" s="36">
        <v>0</v>
      </c>
      <c r="G1522" s="37">
        <f t="shared" si="5"/>
        <v>2.1999999999999999E-2</v>
      </c>
    </row>
    <row r="1523" spans="1:7" ht="15.75" customHeight="1" x14ac:dyDescent="0.2">
      <c r="A1523" s="35" t="s">
        <v>1992</v>
      </c>
      <c r="B1523" s="36">
        <v>0</v>
      </c>
      <c r="C1523" s="17">
        <v>0</v>
      </c>
      <c r="D1523" s="36">
        <v>0</v>
      </c>
      <c r="E1523" s="36">
        <v>0</v>
      </c>
      <c r="F1523" s="36">
        <v>0</v>
      </c>
      <c r="G1523" s="37">
        <f t="shared" si="5"/>
        <v>2.1999999999999999E-2</v>
      </c>
    </row>
    <row r="1524" spans="1:7" ht="15.75" customHeight="1" x14ac:dyDescent="0.2">
      <c r="A1524" s="35" t="s">
        <v>1993</v>
      </c>
      <c r="B1524" s="36">
        <v>0</v>
      </c>
      <c r="C1524" s="17">
        <v>0</v>
      </c>
      <c r="D1524" s="36">
        <v>0</v>
      </c>
      <c r="E1524" s="36">
        <v>0</v>
      </c>
      <c r="F1524" s="36">
        <v>0</v>
      </c>
      <c r="G1524" s="37">
        <f t="shared" si="5"/>
        <v>2.1999999999999999E-2</v>
      </c>
    </row>
    <row r="1525" spans="1:7" ht="15.75" customHeight="1" x14ac:dyDescent="0.2">
      <c r="A1525" s="35" t="s">
        <v>1994</v>
      </c>
      <c r="B1525" s="36">
        <v>0</v>
      </c>
      <c r="C1525" s="17">
        <v>0</v>
      </c>
      <c r="D1525" s="36">
        <v>0</v>
      </c>
      <c r="E1525" s="36">
        <v>0</v>
      </c>
      <c r="F1525" s="36">
        <v>0</v>
      </c>
      <c r="G1525" s="37">
        <f t="shared" si="5"/>
        <v>2.1999999999999999E-2</v>
      </c>
    </row>
    <row r="1526" spans="1:7" ht="15.75" customHeight="1" x14ac:dyDescent="0.2">
      <c r="A1526" s="35" t="s">
        <v>1995</v>
      </c>
      <c r="B1526" s="36">
        <v>0</v>
      </c>
      <c r="C1526" s="17">
        <v>0</v>
      </c>
      <c r="D1526" s="36">
        <v>0</v>
      </c>
      <c r="E1526" s="36">
        <v>0</v>
      </c>
      <c r="F1526" s="36">
        <v>0</v>
      </c>
      <c r="G1526" s="37">
        <f t="shared" si="5"/>
        <v>2.1999999999999999E-2</v>
      </c>
    </row>
    <row r="1527" spans="1:7" ht="15.75" customHeight="1" x14ac:dyDescent="0.2">
      <c r="A1527" s="35" t="s">
        <v>1996</v>
      </c>
      <c r="B1527" s="36">
        <v>6021.68</v>
      </c>
      <c r="C1527" s="17">
        <v>52</v>
      </c>
      <c r="D1527" s="36">
        <v>104.34</v>
      </c>
      <c r="E1527" s="36">
        <v>0</v>
      </c>
      <c r="F1527" s="36">
        <v>8.27</v>
      </c>
      <c r="G1527" s="37">
        <f t="shared" si="5"/>
        <v>2.1999999999999999E-2</v>
      </c>
    </row>
    <row r="1528" spans="1:7" ht="15.75" customHeight="1" x14ac:dyDescent="0.2">
      <c r="A1528" s="35" t="s">
        <v>1997</v>
      </c>
      <c r="B1528" s="36">
        <v>2266.8999999999996</v>
      </c>
      <c r="C1528" s="17">
        <v>8</v>
      </c>
      <c r="D1528" s="36">
        <v>66.56</v>
      </c>
      <c r="E1528" s="36">
        <v>0</v>
      </c>
      <c r="F1528" s="36">
        <v>3.1599999999999997</v>
      </c>
      <c r="G1528" s="37">
        <f t="shared" si="5"/>
        <v>3.075565750584499E-2</v>
      </c>
    </row>
    <row r="1529" spans="1:7" ht="15.75" customHeight="1" x14ac:dyDescent="0.2">
      <c r="A1529" s="35" t="s">
        <v>1998</v>
      </c>
      <c r="B1529" s="36">
        <v>116753.90000000001</v>
      </c>
      <c r="C1529" s="17">
        <v>32</v>
      </c>
      <c r="D1529" s="36">
        <v>2829.29</v>
      </c>
      <c r="E1529" s="36">
        <v>290.89</v>
      </c>
      <c r="F1529" s="36">
        <v>177.06</v>
      </c>
      <c r="G1529" s="37">
        <f t="shared" si="5"/>
        <v>2.8240940987838518E-2</v>
      </c>
    </row>
    <row r="1530" spans="1:7" ht="15.75" customHeight="1" x14ac:dyDescent="0.2">
      <c r="A1530" s="35" t="s">
        <v>1999</v>
      </c>
      <c r="B1530" s="36">
        <v>0</v>
      </c>
      <c r="C1530" s="17">
        <v>0</v>
      </c>
      <c r="D1530" s="36">
        <v>0</v>
      </c>
      <c r="E1530" s="36">
        <v>0</v>
      </c>
      <c r="F1530" s="36">
        <v>0</v>
      </c>
      <c r="G1530" s="37">
        <f t="shared" si="5"/>
        <v>2.1999999999999999E-2</v>
      </c>
    </row>
    <row r="1531" spans="1:7" ht="15.75" customHeight="1" x14ac:dyDescent="0.2">
      <c r="A1531" s="35" t="s">
        <v>2000</v>
      </c>
      <c r="B1531" s="36">
        <v>0</v>
      </c>
      <c r="C1531" s="17">
        <v>0</v>
      </c>
      <c r="D1531" s="36">
        <v>0</v>
      </c>
      <c r="E1531" s="36">
        <v>0</v>
      </c>
      <c r="F1531" s="36">
        <v>0</v>
      </c>
      <c r="G1531" s="37">
        <f t="shared" si="5"/>
        <v>2.1999999999999999E-2</v>
      </c>
    </row>
    <row r="1532" spans="1:7" ht="15.75" customHeight="1" x14ac:dyDescent="0.2">
      <c r="A1532" s="35" t="s">
        <v>2001</v>
      </c>
      <c r="B1532" s="36">
        <v>0</v>
      </c>
      <c r="C1532" s="17">
        <v>0</v>
      </c>
      <c r="D1532" s="36">
        <v>0</v>
      </c>
      <c r="E1532" s="36">
        <v>0</v>
      </c>
      <c r="F1532" s="36">
        <v>0</v>
      </c>
      <c r="G1532" s="37">
        <f t="shared" si="5"/>
        <v>2.1999999999999999E-2</v>
      </c>
    </row>
    <row r="1533" spans="1:7" ht="15.75" customHeight="1" x14ac:dyDescent="0.2">
      <c r="A1533" s="35" t="s">
        <v>2002</v>
      </c>
      <c r="B1533" s="36">
        <v>0</v>
      </c>
      <c r="C1533" s="17">
        <v>0</v>
      </c>
      <c r="D1533" s="36">
        <v>0</v>
      </c>
      <c r="E1533" s="36">
        <v>0</v>
      </c>
      <c r="F1533" s="36">
        <v>0</v>
      </c>
      <c r="G1533" s="37">
        <f t="shared" si="5"/>
        <v>2.1999999999999999E-2</v>
      </c>
    </row>
    <row r="1534" spans="1:7" ht="15.75" customHeight="1" x14ac:dyDescent="0.2">
      <c r="A1534" s="35" t="s">
        <v>2003</v>
      </c>
      <c r="B1534" s="36">
        <v>4181.2299999999996</v>
      </c>
      <c r="C1534" s="17">
        <v>5</v>
      </c>
      <c r="D1534" s="36">
        <v>114.24</v>
      </c>
      <c r="E1534" s="36">
        <v>2.64</v>
      </c>
      <c r="F1534" s="36">
        <v>5.76</v>
      </c>
      <c r="G1534" s="37">
        <f t="shared" ref="G1534:G1788" si="6">IFERROR(IF(SUM(D1534:F1534)/B1534&lt;0.022,0.022,SUM(D1534:F1534)/B1534),0.022)</f>
        <v>2.9331082002185961E-2</v>
      </c>
    </row>
    <row r="1535" spans="1:7" ht="15.75" customHeight="1" x14ac:dyDescent="0.2">
      <c r="A1535" s="35" t="s">
        <v>2004</v>
      </c>
      <c r="B1535" s="36">
        <v>6820.62</v>
      </c>
      <c r="C1535" s="17">
        <v>7</v>
      </c>
      <c r="D1535" s="36">
        <v>155.44</v>
      </c>
      <c r="E1535" s="36">
        <v>19.920000000000002</v>
      </c>
      <c r="F1535" s="36">
        <v>10.3</v>
      </c>
      <c r="G1535" s="37">
        <f t="shared" si="6"/>
        <v>2.7220399318537029E-2</v>
      </c>
    </row>
    <row r="1536" spans="1:7" ht="15.75" customHeight="1" x14ac:dyDescent="0.2">
      <c r="A1536" s="35" t="s">
        <v>2005</v>
      </c>
      <c r="B1536" s="36">
        <v>604.54</v>
      </c>
      <c r="C1536" s="17">
        <v>6</v>
      </c>
      <c r="D1536" s="36">
        <v>5.84</v>
      </c>
      <c r="E1536" s="36">
        <v>0</v>
      </c>
      <c r="F1536" s="36">
        <v>0.8</v>
      </c>
      <c r="G1536" s="37">
        <f t="shared" si="6"/>
        <v>2.1999999999999999E-2</v>
      </c>
    </row>
    <row r="1537" spans="1:7" ht="15.75" customHeight="1" x14ac:dyDescent="0.2">
      <c r="A1537" s="35" t="s">
        <v>2006</v>
      </c>
      <c r="B1537" s="36">
        <v>182.34</v>
      </c>
      <c r="C1537" s="17">
        <v>2</v>
      </c>
      <c r="D1537" s="36">
        <v>4.87</v>
      </c>
      <c r="E1537" s="36">
        <v>0</v>
      </c>
      <c r="F1537" s="36">
        <v>0.24</v>
      </c>
      <c r="G1537" s="37">
        <f t="shared" si="6"/>
        <v>2.8024569485576398E-2</v>
      </c>
    </row>
    <row r="1538" spans="1:7" ht="15.75" customHeight="1" x14ac:dyDescent="0.2">
      <c r="A1538" s="35" t="s">
        <v>2007</v>
      </c>
      <c r="B1538" s="36">
        <v>5321.25</v>
      </c>
      <c r="C1538" s="17">
        <v>17</v>
      </c>
      <c r="D1538" s="36">
        <v>98.14</v>
      </c>
      <c r="E1538" s="36">
        <v>0</v>
      </c>
      <c r="F1538" s="36">
        <v>8.14</v>
      </c>
      <c r="G1538" s="37">
        <f t="shared" si="6"/>
        <v>2.1999999999999999E-2</v>
      </c>
    </row>
    <row r="1539" spans="1:7" ht="15.75" customHeight="1" x14ac:dyDescent="0.2">
      <c r="A1539" s="35" t="s">
        <v>2008</v>
      </c>
      <c r="B1539" s="36">
        <v>0</v>
      </c>
      <c r="C1539" s="17">
        <v>0</v>
      </c>
      <c r="D1539" s="36">
        <v>0</v>
      </c>
      <c r="E1539" s="36">
        <v>0</v>
      </c>
      <c r="F1539" s="36">
        <v>0</v>
      </c>
      <c r="G1539" s="37">
        <f t="shared" si="6"/>
        <v>2.1999999999999999E-2</v>
      </c>
    </row>
    <row r="1540" spans="1:7" ht="15.75" customHeight="1" x14ac:dyDescent="0.2">
      <c r="A1540" s="35" t="s">
        <v>2009</v>
      </c>
      <c r="B1540" s="36">
        <v>0</v>
      </c>
      <c r="C1540" s="17">
        <v>0</v>
      </c>
      <c r="D1540" s="36">
        <v>0</v>
      </c>
      <c r="E1540" s="36">
        <v>0</v>
      </c>
      <c r="F1540" s="36">
        <v>0</v>
      </c>
      <c r="G1540" s="37">
        <f t="shared" si="6"/>
        <v>2.1999999999999999E-2</v>
      </c>
    </row>
    <row r="1541" spans="1:7" ht="15.75" customHeight="1" x14ac:dyDescent="0.2">
      <c r="A1541" s="35" t="s">
        <v>2010</v>
      </c>
      <c r="B1541" s="36">
        <v>0</v>
      </c>
      <c r="C1541" s="17">
        <v>0</v>
      </c>
      <c r="D1541" s="36">
        <v>0</v>
      </c>
      <c r="E1541" s="36">
        <v>0</v>
      </c>
      <c r="F1541" s="36">
        <v>0</v>
      </c>
      <c r="G1541" s="37">
        <f t="shared" si="6"/>
        <v>2.1999999999999999E-2</v>
      </c>
    </row>
    <row r="1542" spans="1:7" ht="15.75" customHeight="1" x14ac:dyDescent="0.2">
      <c r="A1542" s="35" t="s">
        <v>2011</v>
      </c>
      <c r="B1542" s="36">
        <v>2254.75</v>
      </c>
      <c r="C1542" s="17">
        <v>2</v>
      </c>
      <c r="D1542" s="36">
        <v>58.33</v>
      </c>
      <c r="E1542" s="36">
        <v>0.15</v>
      </c>
      <c r="F1542" s="36">
        <v>3.07</v>
      </c>
      <c r="G1542" s="37">
        <f t="shared" si="6"/>
        <v>2.7297926599401261E-2</v>
      </c>
    </row>
    <row r="1543" spans="1:7" ht="15.75" customHeight="1" x14ac:dyDescent="0.2">
      <c r="A1543" s="35" t="s">
        <v>2012</v>
      </c>
      <c r="B1543" s="36">
        <v>724.97</v>
      </c>
      <c r="C1543" s="17">
        <v>3</v>
      </c>
      <c r="D1543" s="36">
        <v>4.59</v>
      </c>
      <c r="E1543" s="36">
        <v>0</v>
      </c>
      <c r="F1543" s="36">
        <v>0.95</v>
      </c>
      <c r="G1543" s="37">
        <f t="shared" si="6"/>
        <v>2.1999999999999999E-2</v>
      </c>
    </row>
    <row r="1544" spans="1:7" ht="15.75" customHeight="1" x14ac:dyDescent="0.2">
      <c r="A1544" s="35" t="s">
        <v>2013</v>
      </c>
      <c r="B1544" s="36">
        <v>0</v>
      </c>
      <c r="C1544" s="17">
        <v>0</v>
      </c>
      <c r="D1544" s="36">
        <v>0</v>
      </c>
      <c r="E1544" s="36">
        <v>0</v>
      </c>
      <c r="F1544" s="36">
        <v>0</v>
      </c>
      <c r="G1544" s="37">
        <f t="shared" si="6"/>
        <v>2.1999999999999999E-2</v>
      </c>
    </row>
    <row r="1545" spans="1:7" ht="15.75" customHeight="1" x14ac:dyDescent="0.2">
      <c r="A1545" s="35" t="s">
        <v>2014</v>
      </c>
      <c r="B1545" s="36">
        <v>0</v>
      </c>
      <c r="C1545" s="17">
        <v>0</v>
      </c>
      <c r="D1545" s="36">
        <v>0</v>
      </c>
      <c r="E1545" s="36">
        <v>0</v>
      </c>
      <c r="F1545" s="36">
        <v>0</v>
      </c>
      <c r="G1545" s="37">
        <f t="shared" si="6"/>
        <v>2.1999999999999999E-2</v>
      </c>
    </row>
    <row r="1546" spans="1:7" ht="15.75" customHeight="1" x14ac:dyDescent="0.2">
      <c r="A1546" s="35" t="s">
        <v>2015</v>
      </c>
      <c r="B1546" s="36">
        <v>57</v>
      </c>
      <c r="C1546" s="17">
        <v>12</v>
      </c>
      <c r="D1546" s="36">
        <v>2.75</v>
      </c>
      <c r="E1546" s="36">
        <v>0</v>
      </c>
      <c r="F1546" s="36">
        <v>0.08</v>
      </c>
      <c r="G1546" s="37">
        <f t="shared" si="6"/>
        <v>4.9649122807017547E-2</v>
      </c>
    </row>
    <row r="1547" spans="1:7" ht="15.75" customHeight="1" x14ac:dyDescent="0.2">
      <c r="A1547" s="35" t="s">
        <v>2016</v>
      </c>
      <c r="B1547" s="36">
        <v>5578.7300000000005</v>
      </c>
      <c r="C1547" s="17">
        <v>69</v>
      </c>
      <c r="D1547" s="36">
        <v>110.91</v>
      </c>
      <c r="E1547" s="36">
        <v>0</v>
      </c>
      <c r="F1547" s="36">
        <v>7.4200000000000008</v>
      </c>
      <c r="G1547" s="37">
        <f t="shared" si="6"/>
        <v>2.1999999999999999E-2</v>
      </c>
    </row>
    <row r="1548" spans="1:7" ht="15.75" customHeight="1" x14ac:dyDescent="0.2">
      <c r="A1548" s="35" t="s">
        <v>2017</v>
      </c>
      <c r="B1548" s="36">
        <v>0</v>
      </c>
      <c r="C1548" s="17">
        <v>0</v>
      </c>
      <c r="D1548" s="36">
        <v>0</v>
      </c>
      <c r="E1548" s="36">
        <v>0</v>
      </c>
      <c r="F1548" s="36">
        <v>0</v>
      </c>
      <c r="G1548" s="37">
        <f t="shared" si="6"/>
        <v>2.1999999999999999E-2</v>
      </c>
    </row>
    <row r="1549" spans="1:7" ht="15.75" customHeight="1" x14ac:dyDescent="0.2">
      <c r="A1549" s="35" t="s">
        <v>2018</v>
      </c>
      <c r="B1549" s="36">
        <v>0</v>
      </c>
      <c r="C1549" s="17">
        <v>0</v>
      </c>
      <c r="D1549" s="36">
        <v>0</v>
      </c>
      <c r="E1549" s="36">
        <v>0</v>
      </c>
      <c r="F1549" s="36">
        <v>0</v>
      </c>
      <c r="G1549" s="37">
        <f t="shared" si="6"/>
        <v>2.1999999999999999E-2</v>
      </c>
    </row>
    <row r="1550" spans="1:7" ht="15.75" customHeight="1" x14ac:dyDescent="0.2">
      <c r="A1550" s="35" t="s">
        <v>2019</v>
      </c>
      <c r="B1550" s="36">
        <v>0</v>
      </c>
      <c r="C1550" s="17">
        <v>0</v>
      </c>
      <c r="D1550" s="36">
        <v>0</v>
      </c>
      <c r="E1550" s="36">
        <v>0</v>
      </c>
      <c r="F1550" s="36">
        <v>0</v>
      </c>
      <c r="G1550" s="37">
        <f t="shared" si="6"/>
        <v>2.1999999999999999E-2</v>
      </c>
    </row>
    <row r="1551" spans="1:7" ht="15.75" customHeight="1" x14ac:dyDescent="0.2">
      <c r="A1551" s="35" t="s">
        <v>2020</v>
      </c>
      <c r="B1551" s="36">
        <v>0</v>
      </c>
      <c r="C1551" s="17">
        <v>0</v>
      </c>
      <c r="D1551" s="36">
        <v>0</v>
      </c>
      <c r="E1551" s="36">
        <v>0</v>
      </c>
      <c r="F1551" s="36">
        <v>0</v>
      </c>
      <c r="G1551" s="37">
        <f t="shared" si="6"/>
        <v>2.1999999999999999E-2</v>
      </c>
    </row>
    <row r="1552" spans="1:7" ht="15.75" customHeight="1" x14ac:dyDescent="0.2">
      <c r="A1552" s="35" t="s">
        <v>2021</v>
      </c>
      <c r="B1552" s="36">
        <v>76.5</v>
      </c>
      <c r="C1552" s="17">
        <v>26</v>
      </c>
      <c r="D1552" s="36">
        <v>4.67</v>
      </c>
      <c r="E1552" s="36">
        <v>0</v>
      </c>
      <c r="F1552" s="36">
        <v>0.08</v>
      </c>
      <c r="G1552" s="37">
        <f t="shared" si="6"/>
        <v>6.2091503267973858E-2</v>
      </c>
    </row>
    <row r="1553" spans="1:7" ht="15.75" customHeight="1" x14ac:dyDescent="0.2">
      <c r="A1553" s="35" t="s">
        <v>2022</v>
      </c>
      <c r="B1553" s="36">
        <v>61724.540000000008</v>
      </c>
      <c r="C1553" s="17">
        <v>1335</v>
      </c>
      <c r="D1553" s="36">
        <v>762.9</v>
      </c>
      <c r="E1553" s="36">
        <v>46.35</v>
      </c>
      <c r="F1553" s="36">
        <v>81.050000000000011</v>
      </c>
      <c r="G1553" s="37">
        <f t="shared" si="6"/>
        <v>2.1999999999999999E-2</v>
      </c>
    </row>
    <row r="1554" spans="1:7" ht="15.75" customHeight="1" x14ac:dyDescent="0.2">
      <c r="A1554" s="35" t="s">
        <v>2023</v>
      </c>
      <c r="B1554" s="36">
        <v>0</v>
      </c>
      <c r="C1554" s="17">
        <v>0</v>
      </c>
      <c r="D1554" s="36">
        <v>0</v>
      </c>
      <c r="E1554" s="36">
        <v>0</v>
      </c>
      <c r="F1554" s="36">
        <v>0</v>
      </c>
      <c r="G1554" s="37">
        <f t="shared" si="6"/>
        <v>2.1999999999999999E-2</v>
      </c>
    </row>
    <row r="1555" spans="1:7" ht="15.75" customHeight="1" x14ac:dyDescent="0.2">
      <c r="A1555" s="35" t="s">
        <v>2024</v>
      </c>
      <c r="B1555" s="36">
        <v>0</v>
      </c>
      <c r="C1555" s="17">
        <v>0</v>
      </c>
      <c r="D1555" s="36">
        <v>0</v>
      </c>
      <c r="E1555" s="36">
        <v>0</v>
      </c>
      <c r="F1555" s="36">
        <v>0</v>
      </c>
      <c r="G1555" s="37">
        <f t="shared" si="6"/>
        <v>2.1999999999999999E-2</v>
      </c>
    </row>
    <row r="1556" spans="1:7" ht="15.75" customHeight="1" x14ac:dyDescent="0.2">
      <c r="A1556" s="35" t="s">
        <v>2025</v>
      </c>
      <c r="B1556" s="36">
        <v>0</v>
      </c>
      <c r="C1556" s="17">
        <v>0</v>
      </c>
      <c r="D1556" s="36">
        <v>0</v>
      </c>
      <c r="E1556" s="36">
        <v>0</v>
      </c>
      <c r="F1556" s="36">
        <v>0</v>
      </c>
      <c r="G1556" s="37">
        <f t="shared" si="6"/>
        <v>2.1999999999999999E-2</v>
      </c>
    </row>
    <row r="1557" spans="1:7" ht="15.75" customHeight="1" x14ac:dyDescent="0.2">
      <c r="A1557" s="35" t="s">
        <v>2026</v>
      </c>
      <c r="B1557" s="36">
        <v>149.9</v>
      </c>
      <c r="C1557" s="17">
        <v>6</v>
      </c>
      <c r="D1557" s="36">
        <v>3.03</v>
      </c>
      <c r="E1557" s="36">
        <v>0</v>
      </c>
      <c r="F1557" s="36">
        <v>0.2</v>
      </c>
      <c r="G1557" s="37">
        <f t="shared" si="6"/>
        <v>2.1999999999999999E-2</v>
      </c>
    </row>
    <row r="1558" spans="1:7" ht="15.75" customHeight="1" x14ac:dyDescent="0.2">
      <c r="A1558" s="35" t="s">
        <v>2027</v>
      </c>
      <c r="B1558" s="36">
        <v>451</v>
      </c>
      <c r="C1558" s="17">
        <v>10</v>
      </c>
      <c r="D1558" s="36">
        <v>5.08</v>
      </c>
      <c r="E1558" s="36">
        <v>0</v>
      </c>
      <c r="F1558" s="36">
        <v>0.64999999999999991</v>
      </c>
      <c r="G1558" s="37">
        <f t="shared" si="6"/>
        <v>2.1999999999999999E-2</v>
      </c>
    </row>
    <row r="1559" spans="1:7" ht="15.75" customHeight="1" x14ac:dyDescent="0.2">
      <c r="A1559" s="35" t="s">
        <v>2028</v>
      </c>
      <c r="B1559" s="36">
        <v>1052</v>
      </c>
      <c r="C1559" s="17">
        <v>5</v>
      </c>
      <c r="D1559" s="36">
        <v>14.5</v>
      </c>
      <c r="E1559" s="36">
        <v>0</v>
      </c>
      <c r="F1559" s="36">
        <v>1.6199999999999999</v>
      </c>
      <c r="G1559" s="37">
        <f t="shared" si="6"/>
        <v>2.1999999999999999E-2</v>
      </c>
    </row>
    <row r="1560" spans="1:7" ht="15.75" customHeight="1" x14ac:dyDescent="0.2">
      <c r="A1560" s="35" t="s">
        <v>2029</v>
      </c>
      <c r="B1560" s="36">
        <v>0</v>
      </c>
      <c r="C1560" s="17">
        <v>0</v>
      </c>
      <c r="D1560" s="36">
        <v>0</v>
      </c>
      <c r="E1560" s="36">
        <v>0</v>
      </c>
      <c r="F1560" s="36">
        <v>0</v>
      </c>
      <c r="G1560" s="37">
        <f t="shared" si="6"/>
        <v>2.1999999999999999E-2</v>
      </c>
    </row>
    <row r="1561" spans="1:7" ht="15.75" customHeight="1" x14ac:dyDescent="0.2">
      <c r="A1561" s="35" t="s">
        <v>2030</v>
      </c>
      <c r="B1561" s="36">
        <v>0</v>
      </c>
      <c r="C1561" s="17">
        <v>0</v>
      </c>
      <c r="D1561" s="36">
        <v>0</v>
      </c>
      <c r="E1561" s="36">
        <v>0</v>
      </c>
      <c r="F1561" s="36">
        <v>0</v>
      </c>
      <c r="G1561" s="37">
        <f t="shared" si="6"/>
        <v>2.1999999999999999E-2</v>
      </c>
    </row>
    <row r="1562" spans="1:7" ht="15.75" customHeight="1" x14ac:dyDescent="0.2">
      <c r="A1562" s="35" t="s">
        <v>2031</v>
      </c>
      <c r="B1562" s="36">
        <v>29.99</v>
      </c>
      <c r="C1562" s="17">
        <v>7</v>
      </c>
      <c r="D1562" s="36">
        <v>1.49</v>
      </c>
      <c r="E1562" s="36">
        <v>0</v>
      </c>
      <c r="F1562" s="36">
        <v>0.05</v>
      </c>
      <c r="G1562" s="37">
        <f t="shared" si="6"/>
        <v>5.135045015005002E-2</v>
      </c>
    </row>
    <row r="1563" spans="1:7" ht="15.75" customHeight="1" x14ac:dyDescent="0.2">
      <c r="A1563" s="35" t="s">
        <v>2032</v>
      </c>
      <c r="B1563" s="36">
        <v>0</v>
      </c>
      <c r="C1563" s="17">
        <v>0</v>
      </c>
      <c r="D1563" s="36">
        <v>0</v>
      </c>
      <c r="E1563" s="36">
        <v>0</v>
      </c>
      <c r="F1563" s="36">
        <v>0</v>
      </c>
      <c r="G1563" s="37">
        <f t="shared" si="6"/>
        <v>2.1999999999999999E-2</v>
      </c>
    </row>
    <row r="1564" spans="1:7" ht="15.75" customHeight="1" x14ac:dyDescent="0.2">
      <c r="A1564" s="35" t="s">
        <v>2033</v>
      </c>
      <c r="B1564" s="36">
        <v>0</v>
      </c>
      <c r="C1564" s="17">
        <v>0</v>
      </c>
      <c r="D1564" s="36">
        <v>0</v>
      </c>
      <c r="E1564" s="36">
        <v>0</v>
      </c>
      <c r="F1564" s="36">
        <v>0</v>
      </c>
      <c r="G1564" s="37">
        <f t="shared" si="6"/>
        <v>2.1999999999999999E-2</v>
      </c>
    </row>
    <row r="1565" spans="1:7" ht="15.75" customHeight="1" x14ac:dyDescent="0.2">
      <c r="A1565" s="35" t="s">
        <v>2034</v>
      </c>
      <c r="B1565" s="36">
        <v>3642.3900000000003</v>
      </c>
      <c r="C1565" s="17">
        <v>64</v>
      </c>
      <c r="D1565" s="36">
        <v>42.980000000000004</v>
      </c>
      <c r="E1565" s="36">
        <v>13.310000000000002</v>
      </c>
      <c r="F1565" s="36">
        <v>4.88</v>
      </c>
      <c r="G1565" s="37">
        <f t="shared" si="6"/>
        <v>2.1999999999999999E-2</v>
      </c>
    </row>
    <row r="1566" spans="1:7" ht="15.75" customHeight="1" x14ac:dyDescent="0.2">
      <c r="A1566" s="35" t="s">
        <v>2035</v>
      </c>
      <c r="B1566" s="36">
        <v>12145.349999999999</v>
      </c>
      <c r="C1566" s="17">
        <v>1156</v>
      </c>
      <c r="D1566" s="36">
        <v>314.86</v>
      </c>
      <c r="E1566" s="36">
        <v>0</v>
      </c>
      <c r="F1566" s="36">
        <v>16.25</v>
      </c>
      <c r="G1566" s="37">
        <f t="shared" si="6"/>
        <v>2.726228556608085E-2</v>
      </c>
    </row>
    <row r="1567" spans="1:7" ht="15.75" customHeight="1" x14ac:dyDescent="0.2">
      <c r="A1567" s="35" t="s">
        <v>2036</v>
      </c>
      <c r="B1567" s="36">
        <v>11403.91</v>
      </c>
      <c r="C1567" s="17">
        <v>1984</v>
      </c>
      <c r="D1567" s="36">
        <v>361.72</v>
      </c>
      <c r="E1567" s="36">
        <v>0</v>
      </c>
      <c r="F1567" s="36">
        <v>15.27</v>
      </c>
      <c r="G1567" s="37">
        <f t="shared" si="6"/>
        <v>3.3057959945317003E-2</v>
      </c>
    </row>
    <row r="1568" spans="1:7" ht="15.75" customHeight="1" x14ac:dyDescent="0.2">
      <c r="A1568" s="35" t="s">
        <v>2037</v>
      </c>
      <c r="B1568" s="36">
        <v>0</v>
      </c>
      <c r="C1568" s="17">
        <v>0</v>
      </c>
      <c r="D1568" s="36">
        <v>0</v>
      </c>
      <c r="E1568" s="36">
        <v>0</v>
      </c>
      <c r="F1568" s="36">
        <v>0</v>
      </c>
      <c r="G1568" s="37">
        <f t="shared" si="6"/>
        <v>2.1999999999999999E-2</v>
      </c>
    </row>
    <row r="1569" spans="1:7" ht="15.75" customHeight="1" x14ac:dyDescent="0.2">
      <c r="A1569" s="35" t="s">
        <v>2038</v>
      </c>
      <c r="B1569" s="36">
        <v>588.62</v>
      </c>
      <c r="C1569" s="17">
        <v>34</v>
      </c>
      <c r="D1569" s="36">
        <v>9.84</v>
      </c>
      <c r="E1569" s="36">
        <v>0</v>
      </c>
      <c r="F1569" s="36">
        <v>0.77</v>
      </c>
      <c r="G1569" s="37">
        <f t="shared" si="6"/>
        <v>2.1999999999999999E-2</v>
      </c>
    </row>
    <row r="1570" spans="1:7" ht="15.75" customHeight="1" x14ac:dyDescent="0.2">
      <c r="A1570" s="35" t="s">
        <v>2039</v>
      </c>
      <c r="B1570" s="36">
        <v>0</v>
      </c>
      <c r="C1570" s="17">
        <v>0</v>
      </c>
      <c r="D1570" s="36">
        <v>0</v>
      </c>
      <c r="E1570" s="36">
        <v>0</v>
      </c>
      <c r="F1570" s="36">
        <v>0</v>
      </c>
      <c r="G1570" s="37">
        <f t="shared" si="6"/>
        <v>2.1999999999999999E-2</v>
      </c>
    </row>
    <row r="1571" spans="1:7" ht="15.75" customHeight="1" x14ac:dyDescent="0.2">
      <c r="A1571" s="35" t="s">
        <v>2040</v>
      </c>
      <c r="B1571" s="36">
        <v>0</v>
      </c>
      <c r="C1571" s="17">
        <v>0</v>
      </c>
      <c r="D1571" s="36">
        <v>0</v>
      </c>
      <c r="E1571" s="36">
        <v>0</v>
      </c>
      <c r="F1571" s="36">
        <v>0</v>
      </c>
      <c r="G1571" s="37">
        <f t="shared" si="6"/>
        <v>2.1999999999999999E-2</v>
      </c>
    </row>
    <row r="1572" spans="1:7" ht="15.75" customHeight="1" x14ac:dyDescent="0.2">
      <c r="A1572" s="35" t="s">
        <v>2041</v>
      </c>
      <c r="B1572" s="36">
        <v>0</v>
      </c>
      <c r="C1572" s="17">
        <v>0</v>
      </c>
      <c r="D1572" s="36">
        <v>0</v>
      </c>
      <c r="E1572" s="36">
        <v>0</v>
      </c>
      <c r="F1572" s="36">
        <v>0</v>
      </c>
      <c r="G1572" s="37">
        <f t="shared" si="6"/>
        <v>2.1999999999999999E-2</v>
      </c>
    </row>
    <row r="1573" spans="1:7" ht="15.75" customHeight="1" x14ac:dyDescent="0.2">
      <c r="A1573" s="35" t="s">
        <v>2042</v>
      </c>
      <c r="B1573" s="36">
        <v>0</v>
      </c>
      <c r="C1573" s="17">
        <v>0</v>
      </c>
      <c r="D1573" s="36">
        <v>0</v>
      </c>
      <c r="E1573" s="36">
        <v>0</v>
      </c>
      <c r="F1573" s="36">
        <v>0</v>
      </c>
      <c r="G1573" s="37">
        <f t="shared" si="6"/>
        <v>2.1999999999999999E-2</v>
      </c>
    </row>
    <row r="1574" spans="1:7" ht="15.75" customHeight="1" x14ac:dyDescent="0.2">
      <c r="A1574" s="35" t="s">
        <v>2043</v>
      </c>
      <c r="B1574" s="36">
        <v>0</v>
      </c>
      <c r="C1574" s="17">
        <v>0</v>
      </c>
      <c r="D1574" s="36">
        <v>0</v>
      </c>
      <c r="E1574" s="36">
        <v>0</v>
      </c>
      <c r="F1574" s="36">
        <v>0</v>
      </c>
      <c r="G1574" s="37">
        <f t="shared" si="6"/>
        <v>2.1999999999999999E-2</v>
      </c>
    </row>
    <row r="1575" spans="1:7" ht="15.75" customHeight="1" x14ac:dyDescent="0.2">
      <c r="A1575" s="35" t="s">
        <v>2044</v>
      </c>
      <c r="B1575" s="36">
        <v>0</v>
      </c>
      <c r="C1575" s="17">
        <v>0</v>
      </c>
      <c r="D1575" s="36">
        <v>0</v>
      </c>
      <c r="E1575" s="36">
        <v>0</v>
      </c>
      <c r="F1575" s="36">
        <v>0</v>
      </c>
      <c r="G1575" s="37">
        <f t="shared" si="6"/>
        <v>2.1999999999999999E-2</v>
      </c>
    </row>
    <row r="1576" spans="1:7" ht="15.75" customHeight="1" x14ac:dyDescent="0.2">
      <c r="A1576" s="35" t="s">
        <v>2045</v>
      </c>
      <c r="B1576" s="36">
        <v>0</v>
      </c>
      <c r="C1576" s="17">
        <v>0</v>
      </c>
      <c r="D1576" s="36">
        <v>0</v>
      </c>
      <c r="E1576" s="36">
        <v>0</v>
      </c>
      <c r="F1576" s="36">
        <v>0</v>
      </c>
      <c r="G1576" s="37">
        <f t="shared" si="6"/>
        <v>2.1999999999999999E-2</v>
      </c>
    </row>
    <row r="1577" spans="1:7" ht="15.75" customHeight="1" x14ac:dyDescent="0.2">
      <c r="A1577" s="35" t="s">
        <v>2046</v>
      </c>
      <c r="B1577" s="36">
        <v>0</v>
      </c>
      <c r="C1577" s="17">
        <v>0</v>
      </c>
      <c r="D1577" s="36">
        <v>0</v>
      </c>
      <c r="E1577" s="36">
        <v>0</v>
      </c>
      <c r="F1577" s="36">
        <v>0</v>
      </c>
      <c r="G1577" s="37">
        <f t="shared" si="6"/>
        <v>2.1999999999999999E-2</v>
      </c>
    </row>
    <row r="1578" spans="1:7" ht="15.75" customHeight="1" x14ac:dyDescent="0.2">
      <c r="A1578" s="35" t="s">
        <v>2047</v>
      </c>
      <c r="B1578" s="36">
        <v>7980.05</v>
      </c>
      <c r="C1578" s="17">
        <v>14</v>
      </c>
      <c r="D1578" s="36">
        <v>157.41999999999999</v>
      </c>
      <c r="E1578" s="36">
        <v>0</v>
      </c>
      <c r="F1578" s="36">
        <v>11.260000000000002</v>
      </c>
      <c r="G1578" s="37">
        <f t="shared" si="6"/>
        <v>2.1999999999999999E-2</v>
      </c>
    </row>
    <row r="1579" spans="1:7" ht="15.75" customHeight="1" x14ac:dyDescent="0.2">
      <c r="A1579" s="35" t="s">
        <v>2048</v>
      </c>
      <c r="B1579" s="36">
        <v>38227.82</v>
      </c>
      <c r="C1579" s="17">
        <v>500</v>
      </c>
      <c r="D1579" s="36">
        <v>509.78000000000003</v>
      </c>
      <c r="E1579" s="36">
        <v>38.01</v>
      </c>
      <c r="F1579" s="36">
        <v>51.2</v>
      </c>
      <c r="G1579" s="37">
        <f t="shared" si="6"/>
        <v>2.1999999999999999E-2</v>
      </c>
    </row>
    <row r="1580" spans="1:7" ht="15.75" customHeight="1" x14ac:dyDescent="0.2">
      <c r="A1580" s="35" t="s">
        <v>2049</v>
      </c>
      <c r="B1580" s="36">
        <v>0</v>
      </c>
      <c r="C1580" s="17">
        <v>0</v>
      </c>
      <c r="D1580" s="36">
        <v>0</v>
      </c>
      <c r="E1580" s="36">
        <v>0</v>
      </c>
      <c r="F1580" s="36">
        <v>0</v>
      </c>
      <c r="G1580" s="37">
        <f t="shared" si="6"/>
        <v>2.1999999999999999E-2</v>
      </c>
    </row>
    <row r="1581" spans="1:7" ht="15.75" customHeight="1" x14ac:dyDescent="0.2">
      <c r="A1581" s="35" t="s">
        <v>2050</v>
      </c>
      <c r="B1581" s="36">
        <v>28356.32</v>
      </c>
      <c r="C1581" s="17">
        <v>105</v>
      </c>
      <c r="D1581" s="36">
        <v>477.86</v>
      </c>
      <c r="E1581" s="36">
        <v>0</v>
      </c>
      <c r="F1581" s="36">
        <v>38.64</v>
      </c>
      <c r="G1581" s="37">
        <f t="shared" si="6"/>
        <v>2.1999999999999999E-2</v>
      </c>
    </row>
    <row r="1582" spans="1:7" ht="15.75" customHeight="1" x14ac:dyDescent="0.2">
      <c r="A1582" s="35" t="s">
        <v>2051</v>
      </c>
      <c r="B1582" s="36">
        <v>211616.58000000002</v>
      </c>
      <c r="C1582" s="17">
        <v>800</v>
      </c>
      <c r="D1582" s="36">
        <v>3866</v>
      </c>
      <c r="E1582" s="36">
        <v>557.97</v>
      </c>
      <c r="F1582" s="36">
        <v>300.75</v>
      </c>
      <c r="G1582" s="37">
        <f t="shared" si="6"/>
        <v>2.2326794998766164E-2</v>
      </c>
    </row>
    <row r="1583" spans="1:7" ht="15.75" customHeight="1" x14ac:dyDescent="0.2">
      <c r="A1583" s="35" t="s">
        <v>2052</v>
      </c>
      <c r="B1583" s="36">
        <v>808.1</v>
      </c>
      <c r="C1583" s="17">
        <v>6</v>
      </c>
      <c r="D1583" s="36">
        <v>17.8</v>
      </c>
      <c r="E1583" s="36">
        <v>0</v>
      </c>
      <c r="F1583" s="36">
        <v>1.1299999999999999</v>
      </c>
      <c r="G1583" s="37">
        <f t="shared" si="6"/>
        <v>2.3425318648682091E-2</v>
      </c>
    </row>
    <row r="1584" spans="1:7" ht="15.75" customHeight="1" x14ac:dyDescent="0.2">
      <c r="A1584" s="35" t="s">
        <v>2053</v>
      </c>
      <c r="B1584" s="36">
        <v>179725.21</v>
      </c>
      <c r="C1584" s="17">
        <v>1738</v>
      </c>
      <c r="D1584" s="36">
        <v>3870.89</v>
      </c>
      <c r="E1584" s="36">
        <v>186.92000000000002</v>
      </c>
      <c r="F1584" s="36">
        <v>248.35999999999999</v>
      </c>
      <c r="G1584" s="37">
        <f t="shared" si="6"/>
        <v>2.395974387789003E-2</v>
      </c>
    </row>
    <row r="1585" spans="1:7" ht="15.75" customHeight="1" x14ac:dyDescent="0.2">
      <c r="A1585" s="35" t="s">
        <v>2054</v>
      </c>
      <c r="B1585" s="36">
        <v>0</v>
      </c>
      <c r="C1585" s="17">
        <v>0</v>
      </c>
      <c r="D1585" s="36">
        <v>0</v>
      </c>
      <c r="E1585" s="36">
        <v>0</v>
      </c>
      <c r="F1585" s="36">
        <v>0</v>
      </c>
      <c r="G1585" s="37">
        <f t="shared" si="6"/>
        <v>2.1999999999999999E-2</v>
      </c>
    </row>
    <row r="1586" spans="1:7" ht="15.75" customHeight="1" x14ac:dyDescent="0.2">
      <c r="A1586" s="35" t="s">
        <v>2055</v>
      </c>
      <c r="B1586" s="36">
        <v>95.5</v>
      </c>
      <c r="C1586" s="17">
        <v>7</v>
      </c>
      <c r="D1586" s="36">
        <v>2.69</v>
      </c>
      <c r="E1586" s="36">
        <v>0</v>
      </c>
      <c r="F1586" s="36">
        <v>0.12000000000000001</v>
      </c>
      <c r="G1586" s="37">
        <f t="shared" si="6"/>
        <v>2.942408376963351E-2</v>
      </c>
    </row>
    <row r="1587" spans="1:7" ht="15.75" customHeight="1" x14ac:dyDescent="0.2">
      <c r="A1587" s="35" t="s">
        <v>2056</v>
      </c>
      <c r="B1587" s="36">
        <v>146560.29</v>
      </c>
      <c r="C1587" s="17">
        <v>84</v>
      </c>
      <c r="D1587" s="36">
        <v>3541.64</v>
      </c>
      <c r="E1587" s="36">
        <v>162.44999999999999</v>
      </c>
      <c r="F1587" s="36">
        <v>209.37</v>
      </c>
      <c r="G1587" s="37">
        <f t="shared" si="6"/>
        <v>2.6702048692725699E-2</v>
      </c>
    </row>
    <row r="1588" spans="1:7" ht="15.75" customHeight="1" x14ac:dyDescent="0.2">
      <c r="A1588" s="35" t="s">
        <v>2057</v>
      </c>
      <c r="B1588" s="36">
        <v>0</v>
      </c>
      <c r="C1588" s="17">
        <v>0</v>
      </c>
      <c r="D1588" s="36">
        <v>0</v>
      </c>
      <c r="E1588" s="36">
        <v>0</v>
      </c>
      <c r="F1588" s="36">
        <v>0</v>
      </c>
      <c r="G1588" s="37">
        <f t="shared" si="6"/>
        <v>2.1999999999999999E-2</v>
      </c>
    </row>
    <row r="1589" spans="1:7" ht="15.75" customHeight="1" x14ac:dyDescent="0.2">
      <c r="A1589" s="35" t="s">
        <v>2058</v>
      </c>
      <c r="B1589" s="36">
        <v>1586.24</v>
      </c>
      <c r="C1589" s="17">
        <v>44</v>
      </c>
      <c r="D1589" s="36">
        <v>28.14</v>
      </c>
      <c r="E1589" s="36">
        <v>0</v>
      </c>
      <c r="F1589" s="36">
        <v>2.13</v>
      </c>
      <c r="G1589" s="37">
        <f t="shared" si="6"/>
        <v>2.1999999999999999E-2</v>
      </c>
    </row>
    <row r="1590" spans="1:7" ht="15.75" customHeight="1" x14ac:dyDescent="0.2">
      <c r="A1590" s="35" t="s">
        <v>2059</v>
      </c>
      <c r="B1590" s="36">
        <v>44.5</v>
      </c>
      <c r="C1590" s="17">
        <v>1</v>
      </c>
      <c r="D1590" s="36">
        <v>0.62</v>
      </c>
      <c r="E1590" s="36">
        <v>3.52</v>
      </c>
      <c r="F1590" s="36">
        <v>0.06</v>
      </c>
      <c r="G1590" s="37">
        <f t="shared" si="6"/>
        <v>9.438202247191009E-2</v>
      </c>
    </row>
    <row r="1591" spans="1:7" ht="15.75" customHeight="1" x14ac:dyDescent="0.2">
      <c r="A1591" s="35" t="s">
        <v>2060</v>
      </c>
      <c r="B1591" s="36">
        <v>108442.89</v>
      </c>
      <c r="C1591" s="17">
        <v>811</v>
      </c>
      <c r="D1591" s="36">
        <v>1779.9899999999998</v>
      </c>
      <c r="E1591" s="36">
        <v>1230.45</v>
      </c>
      <c r="F1591" s="36">
        <v>145.56</v>
      </c>
      <c r="G1591" s="37">
        <f t="shared" si="6"/>
        <v>2.9102876177497662E-2</v>
      </c>
    </row>
    <row r="1592" spans="1:7" ht="15.75" customHeight="1" x14ac:dyDescent="0.2">
      <c r="A1592" s="35" t="s">
        <v>2061</v>
      </c>
      <c r="B1592" s="36">
        <v>38198.81</v>
      </c>
      <c r="C1592" s="17">
        <v>476</v>
      </c>
      <c r="D1592" s="36">
        <v>653.57999999999993</v>
      </c>
      <c r="E1592" s="36">
        <v>0</v>
      </c>
      <c r="F1592" s="36">
        <v>51.31</v>
      </c>
      <c r="G1592" s="37">
        <f t="shared" si="6"/>
        <v>2.1999999999999999E-2</v>
      </c>
    </row>
    <row r="1593" spans="1:7" ht="15.75" customHeight="1" x14ac:dyDescent="0.2">
      <c r="A1593" s="35" t="s">
        <v>2062</v>
      </c>
      <c r="B1593" s="36">
        <v>5</v>
      </c>
      <c r="C1593" s="17">
        <v>1</v>
      </c>
      <c r="D1593" s="36">
        <v>0.2</v>
      </c>
      <c r="E1593" s="36">
        <v>0.02</v>
      </c>
      <c r="F1593" s="36">
        <v>0.01</v>
      </c>
      <c r="G1593" s="37">
        <f t="shared" si="6"/>
        <v>4.5999999999999999E-2</v>
      </c>
    </row>
    <row r="1594" spans="1:7" ht="15.75" customHeight="1" x14ac:dyDescent="0.2">
      <c r="A1594" s="35" t="s">
        <v>2063</v>
      </c>
      <c r="B1594" s="36">
        <v>0</v>
      </c>
      <c r="C1594" s="17">
        <v>0</v>
      </c>
      <c r="D1594" s="36">
        <v>0</v>
      </c>
      <c r="E1594" s="36">
        <v>0</v>
      </c>
      <c r="F1594" s="36">
        <v>0</v>
      </c>
      <c r="G1594" s="37">
        <f t="shared" si="6"/>
        <v>2.1999999999999999E-2</v>
      </c>
    </row>
    <row r="1595" spans="1:7" ht="15.75" customHeight="1" x14ac:dyDescent="0.2">
      <c r="A1595" s="35" t="s">
        <v>2064</v>
      </c>
      <c r="B1595" s="36">
        <v>0</v>
      </c>
      <c r="C1595" s="17">
        <v>0</v>
      </c>
      <c r="D1595" s="36">
        <v>0</v>
      </c>
      <c r="E1595" s="36">
        <v>0</v>
      </c>
      <c r="F1595" s="36">
        <v>0</v>
      </c>
      <c r="G1595" s="37">
        <f t="shared" si="6"/>
        <v>2.1999999999999999E-2</v>
      </c>
    </row>
    <row r="1596" spans="1:7" ht="15.75" customHeight="1" x14ac:dyDescent="0.2">
      <c r="A1596" s="35" t="s">
        <v>2065</v>
      </c>
      <c r="B1596" s="36">
        <v>1064.75</v>
      </c>
      <c r="C1596" s="17">
        <v>7</v>
      </c>
      <c r="D1596" s="36">
        <v>18.09</v>
      </c>
      <c r="E1596" s="36">
        <v>0</v>
      </c>
      <c r="F1596" s="36">
        <v>1.52</v>
      </c>
      <c r="G1596" s="37">
        <f t="shared" si="6"/>
        <v>2.1999999999999999E-2</v>
      </c>
    </row>
    <row r="1597" spans="1:7" ht="15.75" customHeight="1" x14ac:dyDescent="0.2">
      <c r="A1597" s="35" t="s">
        <v>2066</v>
      </c>
      <c r="B1597" s="36">
        <v>125170.69</v>
      </c>
      <c r="C1597" s="17">
        <v>268</v>
      </c>
      <c r="D1597" s="36">
        <v>2683.33</v>
      </c>
      <c r="E1597" s="36">
        <v>0</v>
      </c>
      <c r="F1597" s="36">
        <v>172.97</v>
      </c>
      <c r="G1597" s="37">
        <f t="shared" si="6"/>
        <v>2.2819239871570571E-2</v>
      </c>
    </row>
    <row r="1598" spans="1:7" ht="15.75" customHeight="1" x14ac:dyDescent="0.2">
      <c r="A1598" s="35" t="s">
        <v>2067</v>
      </c>
      <c r="B1598" s="36">
        <v>124659.67</v>
      </c>
      <c r="C1598" s="17">
        <v>497</v>
      </c>
      <c r="D1598" s="36">
        <v>2511.27</v>
      </c>
      <c r="E1598" s="36">
        <v>238.09</v>
      </c>
      <c r="F1598" s="36">
        <v>175.3</v>
      </c>
      <c r="G1598" s="37">
        <f t="shared" si="6"/>
        <v>2.3461156282541102E-2</v>
      </c>
    </row>
    <row r="1599" spans="1:7" ht="15.75" customHeight="1" x14ac:dyDescent="0.2">
      <c r="A1599" s="35" t="s">
        <v>2068</v>
      </c>
      <c r="B1599" s="36">
        <v>4946.1899999999996</v>
      </c>
      <c r="C1599" s="17">
        <v>26</v>
      </c>
      <c r="D1599" s="36">
        <v>63.3</v>
      </c>
      <c r="E1599" s="36">
        <v>0</v>
      </c>
      <c r="F1599" s="36">
        <v>6.73</v>
      </c>
      <c r="G1599" s="37">
        <f t="shared" si="6"/>
        <v>2.1999999999999999E-2</v>
      </c>
    </row>
    <row r="1600" spans="1:7" ht="15.75" customHeight="1" x14ac:dyDescent="0.2">
      <c r="A1600" s="35" t="s">
        <v>2069</v>
      </c>
      <c r="B1600" s="36">
        <v>171127.31</v>
      </c>
      <c r="C1600" s="17">
        <v>654</v>
      </c>
      <c r="D1600" s="36">
        <v>3796.21</v>
      </c>
      <c r="E1600" s="36">
        <v>174.19</v>
      </c>
      <c r="F1600" s="36">
        <v>232.31</v>
      </c>
      <c r="G1600" s="37">
        <f t="shared" si="6"/>
        <v>2.455896723906897E-2</v>
      </c>
    </row>
    <row r="1601" spans="1:7" ht="15.75" customHeight="1" x14ac:dyDescent="0.2">
      <c r="A1601" s="35" t="s">
        <v>2070</v>
      </c>
      <c r="B1601" s="36">
        <v>233709.28999999998</v>
      </c>
      <c r="C1601" s="17">
        <v>1484</v>
      </c>
      <c r="D1601" s="36">
        <v>4935.6399999999994</v>
      </c>
      <c r="E1601" s="36">
        <v>317.26</v>
      </c>
      <c r="F1601" s="36">
        <v>323.27</v>
      </c>
      <c r="G1601" s="37">
        <f t="shared" si="6"/>
        <v>2.385942809547708E-2</v>
      </c>
    </row>
    <row r="1602" spans="1:7" ht="15.75" customHeight="1" x14ac:dyDescent="0.2">
      <c r="A1602" s="35" t="s">
        <v>2071</v>
      </c>
      <c r="B1602" s="36">
        <v>0</v>
      </c>
      <c r="C1602" s="17">
        <v>0</v>
      </c>
      <c r="D1602" s="36">
        <v>0</v>
      </c>
      <c r="E1602" s="36">
        <v>0</v>
      </c>
      <c r="F1602" s="36">
        <v>0</v>
      </c>
      <c r="G1602" s="37">
        <f t="shared" si="6"/>
        <v>2.1999999999999999E-2</v>
      </c>
    </row>
    <row r="1603" spans="1:7" ht="15.75" customHeight="1" x14ac:dyDescent="0.2">
      <c r="A1603" s="35" t="s">
        <v>2072</v>
      </c>
      <c r="B1603" s="36">
        <v>134837.53</v>
      </c>
      <c r="C1603" s="17">
        <v>1439</v>
      </c>
      <c r="D1603" s="36">
        <v>2541.86</v>
      </c>
      <c r="E1603" s="36">
        <v>0</v>
      </c>
      <c r="F1603" s="36">
        <v>185.44</v>
      </c>
      <c r="G1603" s="37">
        <f t="shared" si="6"/>
        <v>2.1999999999999999E-2</v>
      </c>
    </row>
    <row r="1604" spans="1:7" ht="15.75" customHeight="1" x14ac:dyDescent="0.2">
      <c r="A1604" s="35" t="s">
        <v>2073</v>
      </c>
      <c r="B1604" s="36">
        <v>7631.7799999999988</v>
      </c>
      <c r="C1604" s="17">
        <v>27</v>
      </c>
      <c r="D1604" s="36">
        <v>142.08999999999997</v>
      </c>
      <c r="E1604" s="36">
        <v>0</v>
      </c>
      <c r="F1604" s="36">
        <v>10.39</v>
      </c>
      <c r="G1604" s="37">
        <f t="shared" si="6"/>
        <v>2.1999999999999999E-2</v>
      </c>
    </row>
    <row r="1605" spans="1:7" ht="15.75" customHeight="1" x14ac:dyDescent="0.2">
      <c r="A1605" s="35" t="s">
        <v>2074</v>
      </c>
      <c r="B1605" s="36">
        <v>526039.76</v>
      </c>
      <c r="C1605" s="17">
        <v>4100</v>
      </c>
      <c r="D1605" s="36">
        <v>12445.929999999998</v>
      </c>
      <c r="E1605" s="36">
        <v>0</v>
      </c>
      <c r="F1605" s="36">
        <v>752.69999999999993</v>
      </c>
      <c r="G1605" s="37">
        <f t="shared" si="6"/>
        <v>2.5090555892581197E-2</v>
      </c>
    </row>
    <row r="1606" spans="1:7" ht="15.75" customHeight="1" x14ac:dyDescent="0.2">
      <c r="A1606" s="35" t="s">
        <v>2075</v>
      </c>
      <c r="B1606" s="36">
        <v>60770.320000000007</v>
      </c>
      <c r="C1606" s="17">
        <v>353</v>
      </c>
      <c r="D1606" s="36">
        <v>1134.1300000000001</v>
      </c>
      <c r="E1606" s="36">
        <v>38.370000000000005</v>
      </c>
      <c r="F1606" s="36">
        <v>84.14</v>
      </c>
      <c r="G1606" s="37">
        <f t="shared" si="6"/>
        <v>2.1999999999999999E-2</v>
      </c>
    </row>
    <row r="1607" spans="1:7" ht="15.75" customHeight="1" x14ac:dyDescent="0.2">
      <c r="A1607" s="35" t="s">
        <v>2076</v>
      </c>
      <c r="B1607" s="36">
        <v>59235.74</v>
      </c>
      <c r="C1607" s="17">
        <v>387</v>
      </c>
      <c r="D1607" s="36">
        <v>1127.22</v>
      </c>
      <c r="E1607" s="36">
        <v>0</v>
      </c>
      <c r="F1607" s="36">
        <v>81.760000000000005</v>
      </c>
      <c r="G1607" s="37">
        <f t="shared" si="6"/>
        <v>2.1999999999999999E-2</v>
      </c>
    </row>
    <row r="1608" spans="1:7" ht="15.75" customHeight="1" x14ac:dyDescent="0.2">
      <c r="A1608" s="35" t="s">
        <v>2077</v>
      </c>
      <c r="B1608" s="36">
        <v>99074.48</v>
      </c>
      <c r="C1608" s="17">
        <v>57</v>
      </c>
      <c r="D1608" s="36">
        <v>2500.48</v>
      </c>
      <c r="E1608" s="36">
        <v>157.94999999999999</v>
      </c>
      <c r="F1608" s="36">
        <v>141.03</v>
      </c>
      <c r="G1608" s="37">
        <f t="shared" si="6"/>
        <v>2.8256116004848071E-2</v>
      </c>
    </row>
    <row r="1609" spans="1:7" ht="15.75" customHeight="1" x14ac:dyDescent="0.2">
      <c r="A1609" s="35" t="s">
        <v>2078</v>
      </c>
      <c r="B1609" s="36">
        <v>2945.46</v>
      </c>
      <c r="C1609" s="17">
        <v>18</v>
      </c>
      <c r="D1609" s="36">
        <v>63.37</v>
      </c>
      <c r="E1609" s="36">
        <v>0</v>
      </c>
      <c r="F1609" s="36">
        <v>3.94</v>
      </c>
      <c r="G1609" s="37">
        <f t="shared" si="6"/>
        <v>2.2852118175089801E-2</v>
      </c>
    </row>
    <row r="1610" spans="1:7" ht="15.75" customHeight="1" x14ac:dyDescent="0.2">
      <c r="A1610" s="35" t="s">
        <v>2079</v>
      </c>
      <c r="B1610" s="36">
        <v>155.4</v>
      </c>
      <c r="C1610" s="17">
        <v>1</v>
      </c>
      <c r="D1610" s="36">
        <v>2.71</v>
      </c>
      <c r="E1610" s="36">
        <v>0.02</v>
      </c>
      <c r="F1610" s="36">
        <v>0.2</v>
      </c>
      <c r="G1610" s="37">
        <f t="shared" si="6"/>
        <v>2.1999999999999999E-2</v>
      </c>
    </row>
    <row r="1611" spans="1:7" ht="15.75" customHeight="1" x14ac:dyDescent="0.2">
      <c r="A1611" s="35" t="s">
        <v>2080</v>
      </c>
      <c r="B1611" s="36">
        <v>0</v>
      </c>
      <c r="C1611" s="17">
        <v>0</v>
      </c>
      <c r="D1611" s="36">
        <v>0</v>
      </c>
      <c r="E1611" s="36">
        <v>0</v>
      </c>
      <c r="F1611" s="36">
        <v>0</v>
      </c>
      <c r="G1611" s="37">
        <f t="shared" si="6"/>
        <v>2.1999999999999999E-2</v>
      </c>
    </row>
    <row r="1612" spans="1:7" ht="15.75" customHeight="1" x14ac:dyDescent="0.2">
      <c r="A1612" s="35" t="s">
        <v>2081</v>
      </c>
      <c r="B1612" s="36">
        <v>68922</v>
      </c>
      <c r="C1612" s="17">
        <v>2321</v>
      </c>
      <c r="D1612" s="36">
        <v>1014.79</v>
      </c>
      <c r="E1612" s="36">
        <v>161.99</v>
      </c>
      <c r="F1612" s="36">
        <v>91.48</v>
      </c>
      <c r="G1612" s="37">
        <f t="shared" si="6"/>
        <v>2.1999999999999999E-2</v>
      </c>
    </row>
    <row r="1613" spans="1:7" ht="15.75" customHeight="1" x14ac:dyDescent="0.2">
      <c r="A1613" s="35" t="s">
        <v>2082</v>
      </c>
      <c r="B1613" s="36">
        <v>31825.599999999999</v>
      </c>
      <c r="C1613" s="17">
        <v>739</v>
      </c>
      <c r="D1613" s="36">
        <v>396.63</v>
      </c>
      <c r="E1613" s="36">
        <v>16.22</v>
      </c>
      <c r="F1613" s="36">
        <v>42.2</v>
      </c>
      <c r="G1613" s="37">
        <f t="shared" si="6"/>
        <v>2.1999999999999999E-2</v>
      </c>
    </row>
    <row r="1614" spans="1:7" ht="15.75" customHeight="1" x14ac:dyDescent="0.2">
      <c r="A1614" s="35" t="s">
        <v>2083</v>
      </c>
      <c r="B1614" s="36">
        <v>3634.64</v>
      </c>
      <c r="C1614" s="17">
        <v>7</v>
      </c>
      <c r="D1614" s="36">
        <v>79.849999999999994</v>
      </c>
      <c r="E1614" s="36">
        <v>8.92</v>
      </c>
      <c r="F1614" s="36">
        <v>5.62</v>
      </c>
      <c r="G1614" s="37">
        <f t="shared" si="6"/>
        <v>2.5969559571236766E-2</v>
      </c>
    </row>
    <row r="1615" spans="1:7" ht="15.75" customHeight="1" x14ac:dyDescent="0.2">
      <c r="A1615" s="35" t="s">
        <v>2084</v>
      </c>
      <c r="B1615" s="36">
        <v>12714.279999999999</v>
      </c>
      <c r="C1615" s="17">
        <v>57</v>
      </c>
      <c r="D1615" s="36">
        <v>158.97</v>
      </c>
      <c r="E1615" s="36">
        <v>7.22</v>
      </c>
      <c r="F1615" s="36">
        <v>17.009999999999998</v>
      </c>
      <c r="G1615" s="37">
        <f t="shared" si="6"/>
        <v>2.1999999999999999E-2</v>
      </c>
    </row>
    <row r="1616" spans="1:7" ht="15.75" customHeight="1" x14ac:dyDescent="0.2">
      <c r="A1616" s="35" t="s">
        <v>2085</v>
      </c>
      <c r="B1616" s="36">
        <v>74894.62</v>
      </c>
      <c r="C1616" s="17">
        <v>108</v>
      </c>
      <c r="D1616" s="36">
        <v>1653.9</v>
      </c>
      <c r="E1616" s="36">
        <v>18.84</v>
      </c>
      <c r="F1616" s="36">
        <v>102.83</v>
      </c>
      <c r="G1616" s="37">
        <f t="shared" si="6"/>
        <v>2.3707577393409566E-2</v>
      </c>
    </row>
    <row r="1617" spans="1:7" ht="15.75" customHeight="1" x14ac:dyDescent="0.2">
      <c r="A1617" s="35" t="s">
        <v>2086</v>
      </c>
      <c r="B1617" s="36">
        <v>0</v>
      </c>
      <c r="C1617" s="17">
        <v>0</v>
      </c>
      <c r="D1617" s="36">
        <v>0</v>
      </c>
      <c r="E1617" s="36">
        <v>0</v>
      </c>
      <c r="F1617" s="36">
        <v>0</v>
      </c>
      <c r="G1617" s="37">
        <f t="shared" si="6"/>
        <v>2.1999999999999999E-2</v>
      </c>
    </row>
    <row r="1618" spans="1:7" ht="15.75" customHeight="1" x14ac:dyDescent="0.2">
      <c r="A1618" s="35" t="s">
        <v>2087</v>
      </c>
      <c r="B1618" s="36">
        <v>6276.3899999999994</v>
      </c>
      <c r="C1618" s="17">
        <v>17</v>
      </c>
      <c r="D1618" s="36">
        <v>173.12</v>
      </c>
      <c r="E1618" s="36">
        <v>0</v>
      </c>
      <c r="F1618" s="36">
        <v>8.91</v>
      </c>
      <c r="G1618" s="37">
        <f t="shared" si="6"/>
        <v>2.9002340517399337E-2</v>
      </c>
    </row>
    <row r="1619" spans="1:7" ht="15.75" customHeight="1" x14ac:dyDescent="0.2">
      <c r="A1619" s="35" t="s">
        <v>2088</v>
      </c>
      <c r="B1619" s="36">
        <v>95940.1</v>
      </c>
      <c r="C1619" s="17">
        <v>919</v>
      </c>
      <c r="D1619" s="36">
        <v>1875.24</v>
      </c>
      <c r="E1619" s="36">
        <v>0</v>
      </c>
      <c r="F1619" s="36">
        <v>137.88</v>
      </c>
      <c r="G1619" s="37">
        <f t="shared" si="6"/>
        <v>2.1999999999999999E-2</v>
      </c>
    </row>
    <row r="1620" spans="1:7" ht="15.75" customHeight="1" x14ac:dyDescent="0.2">
      <c r="A1620" s="35" t="s">
        <v>2089</v>
      </c>
      <c r="B1620" s="36">
        <v>157865.32</v>
      </c>
      <c r="C1620" s="17">
        <v>110</v>
      </c>
      <c r="D1620" s="36">
        <v>3492.1499999999996</v>
      </c>
      <c r="E1620" s="36">
        <v>0</v>
      </c>
      <c r="F1620" s="36">
        <v>220.61</v>
      </c>
      <c r="G1620" s="37">
        <f t="shared" si="6"/>
        <v>2.3518528325283852E-2</v>
      </c>
    </row>
    <row r="1621" spans="1:7" ht="15.75" customHeight="1" x14ac:dyDescent="0.2">
      <c r="A1621" s="35" t="s">
        <v>2090</v>
      </c>
      <c r="B1621" s="36">
        <v>29695.47</v>
      </c>
      <c r="C1621" s="17">
        <v>107</v>
      </c>
      <c r="D1621" s="36">
        <v>652.51</v>
      </c>
      <c r="E1621" s="36">
        <v>0</v>
      </c>
      <c r="F1621" s="36">
        <v>40.78</v>
      </c>
      <c r="G1621" s="37">
        <f t="shared" si="6"/>
        <v>2.3346658598095937E-2</v>
      </c>
    </row>
    <row r="1622" spans="1:7" ht="15.75" customHeight="1" x14ac:dyDescent="0.2">
      <c r="A1622" s="35" t="s">
        <v>2091</v>
      </c>
      <c r="B1622" s="36">
        <v>3311.4900000000002</v>
      </c>
      <c r="C1622" s="17">
        <v>6</v>
      </c>
      <c r="D1622" s="36">
        <v>76.239999999999995</v>
      </c>
      <c r="E1622" s="36">
        <v>0</v>
      </c>
      <c r="F1622" s="36">
        <v>4.6400000000000006</v>
      </c>
      <c r="G1622" s="37">
        <f t="shared" si="6"/>
        <v>2.4424050804924668E-2</v>
      </c>
    </row>
    <row r="1623" spans="1:7" ht="15.75" customHeight="1" x14ac:dyDescent="0.2">
      <c r="A1623" s="35" t="s">
        <v>2092</v>
      </c>
      <c r="B1623" s="36">
        <v>0</v>
      </c>
      <c r="C1623" s="17">
        <v>0</v>
      </c>
      <c r="D1623" s="36">
        <v>0</v>
      </c>
      <c r="E1623" s="36">
        <v>0</v>
      </c>
      <c r="F1623" s="36">
        <v>0</v>
      </c>
      <c r="G1623" s="37">
        <f t="shared" si="6"/>
        <v>2.1999999999999999E-2</v>
      </c>
    </row>
    <row r="1624" spans="1:7" ht="15.75" customHeight="1" x14ac:dyDescent="0.2">
      <c r="A1624" s="35" t="s">
        <v>2093</v>
      </c>
      <c r="B1624" s="36">
        <v>0</v>
      </c>
      <c r="C1624" s="17">
        <v>0</v>
      </c>
      <c r="D1624" s="36">
        <v>0</v>
      </c>
      <c r="E1624" s="36">
        <v>0</v>
      </c>
      <c r="F1624" s="36">
        <v>0</v>
      </c>
      <c r="G1624" s="37">
        <f t="shared" si="6"/>
        <v>2.1999999999999999E-2</v>
      </c>
    </row>
    <row r="1625" spans="1:7" ht="15.75" customHeight="1" x14ac:dyDescent="0.2">
      <c r="A1625" s="35" t="s">
        <v>2094</v>
      </c>
      <c r="B1625" s="36">
        <v>0</v>
      </c>
      <c r="C1625" s="17">
        <v>0</v>
      </c>
      <c r="D1625" s="36">
        <v>0</v>
      </c>
      <c r="E1625" s="36">
        <v>0</v>
      </c>
      <c r="F1625" s="36">
        <v>0</v>
      </c>
      <c r="G1625" s="37">
        <f t="shared" si="6"/>
        <v>2.1999999999999999E-2</v>
      </c>
    </row>
    <row r="1626" spans="1:7" ht="15.75" customHeight="1" x14ac:dyDescent="0.2">
      <c r="A1626" s="35" t="s">
        <v>2095</v>
      </c>
      <c r="B1626" s="36">
        <v>1922.38</v>
      </c>
      <c r="C1626" s="17">
        <v>45</v>
      </c>
      <c r="D1626" s="36">
        <v>46.260000000000005</v>
      </c>
      <c r="E1626" s="36">
        <v>0</v>
      </c>
      <c r="F1626" s="36">
        <v>2.61</v>
      </c>
      <c r="G1626" s="37">
        <f t="shared" si="6"/>
        <v>2.5421612792475994E-2</v>
      </c>
    </row>
    <row r="1627" spans="1:7" ht="15.75" customHeight="1" x14ac:dyDescent="0.2">
      <c r="A1627" s="35" t="s">
        <v>2096</v>
      </c>
      <c r="B1627" s="36">
        <v>23015.360000000001</v>
      </c>
      <c r="C1627" s="17">
        <v>98</v>
      </c>
      <c r="D1627" s="36">
        <v>551.72</v>
      </c>
      <c r="E1627" s="36">
        <v>0</v>
      </c>
      <c r="F1627" s="36">
        <v>32.120000000000005</v>
      </c>
      <c r="G1627" s="37">
        <f t="shared" si="6"/>
        <v>2.536740681006076E-2</v>
      </c>
    </row>
    <row r="1628" spans="1:7" ht="15.75" customHeight="1" x14ac:dyDescent="0.2">
      <c r="A1628" s="35" t="s">
        <v>2097</v>
      </c>
      <c r="B1628" s="36">
        <v>37130.759999999995</v>
      </c>
      <c r="C1628" s="17">
        <v>116</v>
      </c>
      <c r="D1628" s="36">
        <v>774.56</v>
      </c>
      <c r="E1628" s="36">
        <v>0</v>
      </c>
      <c r="F1628" s="36">
        <v>51.69</v>
      </c>
      <c r="G1628" s="37">
        <f t="shared" si="6"/>
        <v>2.2252439756148275E-2</v>
      </c>
    </row>
    <row r="1629" spans="1:7" ht="15.75" customHeight="1" x14ac:dyDescent="0.2">
      <c r="A1629" s="35" t="s">
        <v>2098</v>
      </c>
      <c r="B1629" s="36">
        <v>56777.02</v>
      </c>
      <c r="C1629" s="17">
        <v>122</v>
      </c>
      <c r="D1629" s="36">
        <v>1447.71</v>
      </c>
      <c r="E1629" s="36">
        <v>0</v>
      </c>
      <c r="F1629" s="36">
        <v>81.44</v>
      </c>
      <c r="G1629" s="37">
        <f t="shared" si="6"/>
        <v>2.6932551232875558E-2</v>
      </c>
    </row>
    <row r="1630" spans="1:7" ht="15.75" customHeight="1" x14ac:dyDescent="0.2">
      <c r="A1630" s="35" t="s">
        <v>2099</v>
      </c>
      <c r="B1630" s="36">
        <v>0</v>
      </c>
      <c r="C1630" s="17">
        <v>0</v>
      </c>
      <c r="D1630" s="36">
        <v>0</v>
      </c>
      <c r="E1630" s="36">
        <v>0</v>
      </c>
      <c r="F1630" s="36">
        <v>0</v>
      </c>
      <c r="G1630" s="37">
        <f t="shared" si="6"/>
        <v>2.1999999999999999E-2</v>
      </c>
    </row>
    <row r="1631" spans="1:7" ht="15.75" customHeight="1" x14ac:dyDescent="0.2">
      <c r="A1631" s="35" t="s">
        <v>2100</v>
      </c>
      <c r="B1631" s="36">
        <v>40356.160000000003</v>
      </c>
      <c r="C1631" s="17">
        <v>564</v>
      </c>
      <c r="D1631" s="36">
        <v>786.18999999999994</v>
      </c>
      <c r="E1631" s="36">
        <v>21.08</v>
      </c>
      <c r="F1631" s="36">
        <v>55.820000000000007</v>
      </c>
      <c r="G1631" s="37">
        <f t="shared" si="6"/>
        <v>2.1999999999999999E-2</v>
      </c>
    </row>
    <row r="1632" spans="1:7" ht="15.75" customHeight="1" x14ac:dyDescent="0.2">
      <c r="A1632" s="35" t="s">
        <v>2101</v>
      </c>
      <c r="B1632" s="36">
        <v>0</v>
      </c>
      <c r="C1632" s="17">
        <v>0</v>
      </c>
      <c r="D1632" s="36">
        <v>0</v>
      </c>
      <c r="E1632" s="36">
        <v>0</v>
      </c>
      <c r="F1632" s="36">
        <v>0</v>
      </c>
      <c r="G1632" s="37">
        <f t="shared" si="6"/>
        <v>2.1999999999999999E-2</v>
      </c>
    </row>
    <row r="1633" spans="1:7" ht="15.75" customHeight="1" x14ac:dyDescent="0.2">
      <c r="A1633" s="35" t="s">
        <v>2102</v>
      </c>
      <c r="B1633" s="36">
        <v>0</v>
      </c>
      <c r="C1633" s="17">
        <v>0</v>
      </c>
      <c r="D1633" s="36">
        <v>0</v>
      </c>
      <c r="E1633" s="36">
        <v>0</v>
      </c>
      <c r="F1633" s="36">
        <v>0</v>
      </c>
      <c r="G1633" s="37">
        <f t="shared" si="6"/>
        <v>2.1999999999999999E-2</v>
      </c>
    </row>
    <row r="1634" spans="1:7" ht="15.75" customHeight="1" x14ac:dyDescent="0.2">
      <c r="A1634" s="35" t="s">
        <v>2103</v>
      </c>
      <c r="B1634" s="36">
        <v>639614.88</v>
      </c>
      <c r="C1634" s="17">
        <v>1673</v>
      </c>
      <c r="D1634" s="36">
        <v>13870.9</v>
      </c>
      <c r="E1634" s="36">
        <v>715.19</v>
      </c>
      <c r="F1634" s="36">
        <v>919.27</v>
      </c>
      <c r="G1634" s="37">
        <f t="shared" si="6"/>
        <v>2.4241712450467068E-2</v>
      </c>
    </row>
    <row r="1635" spans="1:7" ht="15.75" customHeight="1" x14ac:dyDescent="0.2">
      <c r="A1635" s="35" t="s">
        <v>2104</v>
      </c>
      <c r="B1635" s="36">
        <v>970668.27</v>
      </c>
      <c r="C1635" s="17">
        <v>1538</v>
      </c>
      <c r="D1635" s="36">
        <v>17669.380000000005</v>
      </c>
      <c r="E1635" s="36">
        <v>383.5</v>
      </c>
      <c r="F1635" s="36">
        <v>1342.0099999999998</v>
      </c>
      <c r="G1635" s="37">
        <f t="shared" si="6"/>
        <v>2.1999999999999999E-2</v>
      </c>
    </row>
    <row r="1636" spans="1:7" ht="15.75" customHeight="1" x14ac:dyDescent="0.2">
      <c r="A1636" s="35" t="s">
        <v>2105</v>
      </c>
      <c r="B1636" s="36">
        <v>2693363.2599999993</v>
      </c>
      <c r="C1636" s="17">
        <v>5701</v>
      </c>
      <c r="D1636" s="36">
        <v>55308.620000000017</v>
      </c>
      <c r="E1636" s="36">
        <v>1426.9</v>
      </c>
      <c r="F1636" s="36">
        <v>3727.7300000000009</v>
      </c>
      <c r="G1636" s="37">
        <f t="shared" si="6"/>
        <v>2.2448977045896153E-2</v>
      </c>
    </row>
    <row r="1637" spans="1:7" ht="15.75" customHeight="1" x14ac:dyDescent="0.2">
      <c r="A1637" s="35" t="s">
        <v>2106</v>
      </c>
      <c r="B1637" s="36">
        <v>41637.89</v>
      </c>
      <c r="C1637" s="17">
        <v>25</v>
      </c>
      <c r="D1637" s="36">
        <v>957.34</v>
      </c>
      <c r="E1637" s="36">
        <v>72.650000000000006</v>
      </c>
      <c r="F1637" s="36">
        <v>60.44</v>
      </c>
      <c r="G1637" s="37">
        <f t="shared" si="6"/>
        <v>2.6188406761245588E-2</v>
      </c>
    </row>
    <row r="1638" spans="1:7" ht="15.75" customHeight="1" x14ac:dyDescent="0.2">
      <c r="A1638" s="35" t="s">
        <v>2107</v>
      </c>
      <c r="B1638" s="36">
        <v>2338160.56</v>
      </c>
      <c r="C1638" s="17">
        <v>7825</v>
      </c>
      <c r="D1638" s="36">
        <v>47941.599999999999</v>
      </c>
      <c r="E1638" s="36">
        <v>1033.96</v>
      </c>
      <c r="F1638" s="36">
        <v>3249.43</v>
      </c>
      <c r="G1638" s="37">
        <f t="shared" si="6"/>
        <v>2.2335929744704955E-2</v>
      </c>
    </row>
    <row r="1639" spans="1:7" ht="15.75" customHeight="1" x14ac:dyDescent="0.2">
      <c r="A1639" s="35" t="s">
        <v>2108</v>
      </c>
      <c r="B1639" s="36">
        <v>134518.62</v>
      </c>
      <c r="C1639" s="17">
        <v>256</v>
      </c>
      <c r="D1639" s="36">
        <v>2668.42</v>
      </c>
      <c r="E1639" s="36">
        <v>64.12</v>
      </c>
      <c r="F1639" s="36">
        <v>186.07</v>
      </c>
      <c r="G1639" s="37">
        <f t="shared" si="6"/>
        <v>2.1999999999999999E-2</v>
      </c>
    </row>
    <row r="1640" spans="1:7" ht="15.75" customHeight="1" x14ac:dyDescent="0.2">
      <c r="A1640" s="35" t="s">
        <v>2109</v>
      </c>
      <c r="B1640" s="36">
        <v>0</v>
      </c>
      <c r="C1640" s="17">
        <v>0</v>
      </c>
      <c r="D1640" s="36">
        <v>0</v>
      </c>
      <c r="E1640" s="36">
        <v>0</v>
      </c>
      <c r="F1640" s="36">
        <v>0</v>
      </c>
      <c r="G1640" s="37">
        <f t="shared" si="6"/>
        <v>2.1999999999999999E-2</v>
      </c>
    </row>
    <row r="1641" spans="1:7" ht="15.75" customHeight="1" x14ac:dyDescent="0.2">
      <c r="A1641" s="35" t="s">
        <v>2110</v>
      </c>
      <c r="B1641" s="36">
        <v>1412123.37</v>
      </c>
      <c r="C1641" s="17">
        <v>1812</v>
      </c>
      <c r="D1641" s="36">
        <v>26386.270000000004</v>
      </c>
      <c r="E1641" s="36">
        <v>768.44999999999993</v>
      </c>
      <c r="F1641" s="36">
        <v>1960.4199999999998</v>
      </c>
      <c r="G1641" s="37">
        <f t="shared" si="6"/>
        <v>2.1999999999999999E-2</v>
      </c>
    </row>
    <row r="1642" spans="1:7" ht="15.75" customHeight="1" x14ac:dyDescent="0.2">
      <c r="A1642" s="35" t="s">
        <v>2111</v>
      </c>
      <c r="B1642" s="36">
        <v>2023428.6</v>
      </c>
      <c r="C1642" s="17">
        <v>3847</v>
      </c>
      <c r="D1642" s="36">
        <v>35294.379999999997</v>
      </c>
      <c r="E1642" s="36">
        <v>1793.44</v>
      </c>
      <c r="F1642" s="36">
        <v>2857.3800000000006</v>
      </c>
      <c r="G1642" s="37">
        <f t="shared" si="6"/>
        <v>2.1999999999999999E-2</v>
      </c>
    </row>
    <row r="1643" spans="1:7" ht="15.75" customHeight="1" x14ac:dyDescent="0.2">
      <c r="A1643" s="35" t="s">
        <v>2112</v>
      </c>
      <c r="B1643" s="36">
        <v>267661.64</v>
      </c>
      <c r="C1643" s="17">
        <v>1777</v>
      </c>
      <c r="D1643" s="36">
        <v>5272.23</v>
      </c>
      <c r="E1643" s="36">
        <v>171.71</v>
      </c>
      <c r="F1643" s="36">
        <v>376.92</v>
      </c>
      <c r="G1643" s="37">
        <f t="shared" si="6"/>
        <v>2.1999999999999999E-2</v>
      </c>
    </row>
    <row r="1644" spans="1:7" ht="15.75" customHeight="1" x14ac:dyDescent="0.2">
      <c r="A1644" s="35" t="s">
        <v>2113</v>
      </c>
      <c r="B1644" s="36">
        <v>339212.08999999997</v>
      </c>
      <c r="C1644" s="17">
        <v>526</v>
      </c>
      <c r="D1644" s="36">
        <v>5800.5000000000009</v>
      </c>
      <c r="E1644" s="36">
        <v>142.18</v>
      </c>
      <c r="F1644" s="36">
        <v>464.90000000000003</v>
      </c>
      <c r="G1644" s="37">
        <f t="shared" si="6"/>
        <v>2.1999999999999999E-2</v>
      </c>
    </row>
    <row r="1645" spans="1:7" ht="15.75" customHeight="1" x14ac:dyDescent="0.2">
      <c r="A1645" s="35" t="s">
        <v>2114</v>
      </c>
      <c r="B1645" s="36">
        <v>856637.05999999982</v>
      </c>
      <c r="C1645" s="17">
        <v>3129</v>
      </c>
      <c r="D1645" s="36">
        <v>17171.440000000002</v>
      </c>
      <c r="E1645" s="36">
        <v>613.39</v>
      </c>
      <c r="F1645" s="36">
        <v>1185.47</v>
      </c>
      <c r="G1645" s="37">
        <f t="shared" si="6"/>
        <v>2.2145084407158389E-2</v>
      </c>
    </row>
    <row r="1646" spans="1:7" ht="15.75" customHeight="1" x14ac:dyDescent="0.2">
      <c r="A1646" s="35" t="s">
        <v>2115</v>
      </c>
      <c r="B1646" s="36">
        <v>70512.83</v>
      </c>
      <c r="C1646" s="17">
        <v>67</v>
      </c>
      <c r="D1646" s="36">
        <v>1524.53</v>
      </c>
      <c r="E1646" s="36">
        <v>101.18999999999998</v>
      </c>
      <c r="F1646" s="36">
        <v>98.14</v>
      </c>
      <c r="G1646" s="37">
        <f t="shared" si="6"/>
        <v>2.4447465801613694E-2</v>
      </c>
    </row>
    <row r="1647" spans="1:7" ht="15.75" customHeight="1" x14ac:dyDescent="0.2">
      <c r="A1647" s="35" t="s">
        <v>2116</v>
      </c>
      <c r="B1647" s="36">
        <v>1258950.1000000001</v>
      </c>
      <c r="C1647" s="17">
        <v>1927</v>
      </c>
      <c r="D1647" s="36">
        <v>24293.809999999998</v>
      </c>
      <c r="E1647" s="36">
        <v>587.05999999999995</v>
      </c>
      <c r="F1647" s="36">
        <v>1745.6699999999998</v>
      </c>
      <c r="G1647" s="37">
        <f t="shared" si="6"/>
        <v>2.1999999999999999E-2</v>
      </c>
    </row>
    <row r="1648" spans="1:7" ht="15.75" customHeight="1" x14ac:dyDescent="0.2">
      <c r="A1648" s="35" t="s">
        <v>2117</v>
      </c>
      <c r="B1648" s="36">
        <v>8061879.9700000016</v>
      </c>
      <c r="C1648" s="17">
        <v>9898</v>
      </c>
      <c r="D1648" s="36">
        <v>180604.49999999997</v>
      </c>
      <c r="E1648" s="36">
        <v>7275.5099999999993</v>
      </c>
      <c r="F1648" s="36">
        <v>11731.240000000003</v>
      </c>
      <c r="G1648" s="37">
        <f t="shared" si="6"/>
        <v>2.4759888604493813E-2</v>
      </c>
    </row>
    <row r="1649" spans="1:7" ht="15.75" customHeight="1" x14ac:dyDescent="0.2">
      <c r="A1649" s="35" t="s">
        <v>2118</v>
      </c>
      <c r="B1649" s="36">
        <v>4482373.12</v>
      </c>
      <c r="C1649" s="17">
        <v>4087</v>
      </c>
      <c r="D1649" s="36">
        <v>104888.95000000001</v>
      </c>
      <c r="E1649" s="36">
        <v>2468.91</v>
      </c>
      <c r="F1649" s="36">
        <v>6234.49</v>
      </c>
      <c r="G1649" s="37">
        <f t="shared" si="6"/>
        <v>2.5342011242473275E-2</v>
      </c>
    </row>
    <row r="1650" spans="1:7" ht="15.75" customHeight="1" x14ac:dyDescent="0.2">
      <c r="A1650" s="35" t="s">
        <v>2119</v>
      </c>
      <c r="B1650" s="36">
        <v>2972682.5900000003</v>
      </c>
      <c r="C1650" s="17">
        <v>2124</v>
      </c>
      <c r="D1650" s="36">
        <v>68419.17</v>
      </c>
      <c r="E1650" s="36">
        <v>1658.7600000000002</v>
      </c>
      <c r="F1650" s="36">
        <v>4130.5000000000018</v>
      </c>
      <c r="G1650" s="37">
        <f t="shared" si="6"/>
        <v>2.496345565101183E-2</v>
      </c>
    </row>
    <row r="1651" spans="1:7" ht="15.75" customHeight="1" x14ac:dyDescent="0.2">
      <c r="A1651" s="35" t="s">
        <v>2120</v>
      </c>
      <c r="B1651" s="36">
        <v>575676.3899999999</v>
      </c>
      <c r="C1651" s="17">
        <v>1813</v>
      </c>
      <c r="D1651" s="36">
        <v>11548.55</v>
      </c>
      <c r="E1651" s="36">
        <v>318.5</v>
      </c>
      <c r="F1651" s="36">
        <v>796.96999999999991</v>
      </c>
      <c r="G1651" s="37">
        <f t="shared" si="6"/>
        <v>2.1999999999999999E-2</v>
      </c>
    </row>
    <row r="1652" spans="1:7" ht="15.75" customHeight="1" x14ac:dyDescent="0.2">
      <c r="A1652" s="35" t="s">
        <v>2121</v>
      </c>
      <c r="B1652" s="36">
        <v>396314.82000000007</v>
      </c>
      <c r="C1652" s="17">
        <v>661</v>
      </c>
      <c r="D1652" s="36">
        <v>7348.42</v>
      </c>
      <c r="E1652" s="36">
        <v>190.66</v>
      </c>
      <c r="F1652" s="36">
        <v>547.58000000000004</v>
      </c>
      <c r="G1652" s="37">
        <f t="shared" si="6"/>
        <v>2.1999999999999999E-2</v>
      </c>
    </row>
    <row r="1653" spans="1:7" ht="15.75" customHeight="1" x14ac:dyDescent="0.2">
      <c r="A1653" s="35" t="s">
        <v>2122</v>
      </c>
      <c r="B1653" s="36">
        <v>1760535.05</v>
      </c>
      <c r="C1653" s="17">
        <v>6941</v>
      </c>
      <c r="D1653" s="36">
        <v>37556.520000000004</v>
      </c>
      <c r="E1653" s="36">
        <v>1192.29</v>
      </c>
      <c r="F1653" s="36">
        <v>2470.91</v>
      </c>
      <c r="G1653" s="37">
        <f t="shared" si="6"/>
        <v>2.3413177715490528E-2</v>
      </c>
    </row>
    <row r="1654" spans="1:7" ht="15.75" customHeight="1" x14ac:dyDescent="0.2">
      <c r="A1654" s="35" t="s">
        <v>2123</v>
      </c>
      <c r="B1654" s="36">
        <v>2414751.8600000008</v>
      </c>
      <c r="C1654" s="17">
        <v>2972</v>
      </c>
      <c r="D1654" s="36">
        <v>46114.889999999992</v>
      </c>
      <c r="E1654" s="36">
        <v>1141.1300000000001</v>
      </c>
      <c r="F1654" s="36">
        <v>3350.79</v>
      </c>
      <c r="G1654" s="37">
        <f t="shared" si="6"/>
        <v>2.1999999999999999E-2</v>
      </c>
    </row>
    <row r="1655" spans="1:7" ht="15.75" customHeight="1" x14ac:dyDescent="0.2">
      <c r="A1655" s="35" t="s">
        <v>2124</v>
      </c>
      <c r="B1655" s="36">
        <v>1234903.5899999999</v>
      </c>
      <c r="C1655" s="17">
        <v>1373</v>
      </c>
      <c r="D1655" s="36">
        <v>27813.180000000004</v>
      </c>
      <c r="E1655" s="36">
        <v>741.1</v>
      </c>
      <c r="F1655" s="36">
        <v>1729.1600000000003</v>
      </c>
      <c r="G1655" s="37">
        <f t="shared" si="6"/>
        <v>2.4522918424749261E-2</v>
      </c>
    </row>
    <row r="1656" spans="1:7" ht="15.75" customHeight="1" x14ac:dyDescent="0.2">
      <c r="A1656" s="35" t="s">
        <v>2125</v>
      </c>
      <c r="B1656" s="36">
        <v>254862.13999999998</v>
      </c>
      <c r="C1656" s="17">
        <v>2710</v>
      </c>
      <c r="D1656" s="36">
        <v>4077.74</v>
      </c>
      <c r="E1656" s="36">
        <v>113.84</v>
      </c>
      <c r="F1656" s="36">
        <v>344.35</v>
      </c>
      <c r="G1656" s="37">
        <f t="shared" si="6"/>
        <v>2.1999999999999999E-2</v>
      </c>
    </row>
    <row r="1657" spans="1:7" ht="15.75" customHeight="1" x14ac:dyDescent="0.2">
      <c r="A1657" s="35" t="s">
        <v>2126</v>
      </c>
      <c r="B1657" s="36">
        <v>441373.54000000004</v>
      </c>
      <c r="C1657" s="17">
        <v>1114</v>
      </c>
      <c r="D1657" s="36">
        <v>9663.76</v>
      </c>
      <c r="E1657" s="36">
        <v>434.03000000000003</v>
      </c>
      <c r="F1657" s="36">
        <v>638.15</v>
      </c>
      <c r="G1657" s="37">
        <f t="shared" si="6"/>
        <v>2.4323932059905538E-2</v>
      </c>
    </row>
    <row r="1658" spans="1:7" ht="15.75" customHeight="1" x14ac:dyDescent="0.2">
      <c r="A1658" s="35" t="s">
        <v>2127</v>
      </c>
      <c r="B1658" s="36">
        <v>13783792.600000001</v>
      </c>
      <c r="C1658" s="17">
        <v>6363</v>
      </c>
      <c r="D1658" s="36">
        <v>310245.53999999998</v>
      </c>
      <c r="E1658" s="36">
        <v>7477.1600000000008</v>
      </c>
      <c r="F1658" s="36">
        <v>19109.73</v>
      </c>
      <c r="G1658" s="37">
        <f t="shared" si="6"/>
        <v>2.4436846938628479E-2</v>
      </c>
    </row>
    <row r="1659" spans="1:7" ht="15.75" customHeight="1" x14ac:dyDescent="0.2">
      <c r="A1659" s="35" t="s">
        <v>2128</v>
      </c>
      <c r="B1659" s="36">
        <v>0</v>
      </c>
      <c r="C1659" s="17">
        <v>0</v>
      </c>
      <c r="D1659" s="36">
        <v>0</v>
      </c>
      <c r="E1659" s="36">
        <v>0</v>
      </c>
      <c r="F1659" s="36">
        <v>0</v>
      </c>
      <c r="G1659" s="37">
        <f t="shared" si="6"/>
        <v>2.1999999999999999E-2</v>
      </c>
    </row>
    <row r="1660" spans="1:7" ht="15.75" customHeight="1" x14ac:dyDescent="0.2">
      <c r="A1660" s="35" t="s">
        <v>2129</v>
      </c>
      <c r="B1660" s="36">
        <v>4321213.0200000005</v>
      </c>
      <c r="C1660" s="17">
        <v>7811</v>
      </c>
      <c r="D1660" s="36">
        <v>84334.659999999974</v>
      </c>
      <c r="E1660" s="36">
        <v>2135.7900000000004</v>
      </c>
      <c r="F1660" s="36">
        <v>5982.5800000000017</v>
      </c>
      <c r="G1660" s="37">
        <f t="shared" si="6"/>
        <v>2.1999999999999999E-2</v>
      </c>
    </row>
    <row r="1661" spans="1:7" ht="15.75" customHeight="1" x14ac:dyDescent="0.2">
      <c r="A1661" s="35" t="s">
        <v>2130</v>
      </c>
      <c r="B1661" s="36">
        <v>1483012.0900000003</v>
      </c>
      <c r="C1661" s="17">
        <v>2084</v>
      </c>
      <c r="D1661" s="36">
        <v>28430.000000000004</v>
      </c>
      <c r="E1661" s="36">
        <v>697.15</v>
      </c>
      <c r="F1661" s="36">
        <v>2061.1</v>
      </c>
      <c r="G1661" s="37">
        <f t="shared" si="6"/>
        <v>2.1999999999999999E-2</v>
      </c>
    </row>
    <row r="1662" spans="1:7" ht="15.75" customHeight="1" x14ac:dyDescent="0.2">
      <c r="A1662" s="35" t="s">
        <v>2131</v>
      </c>
      <c r="B1662" s="36">
        <v>239659.69</v>
      </c>
      <c r="C1662" s="17">
        <v>375</v>
      </c>
      <c r="D1662" s="36">
        <v>3205.2300000000005</v>
      </c>
      <c r="E1662" s="36">
        <v>100.13</v>
      </c>
      <c r="F1662" s="36">
        <v>323.74</v>
      </c>
      <c r="G1662" s="37">
        <f t="shared" si="6"/>
        <v>2.1999999999999999E-2</v>
      </c>
    </row>
    <row r="1663" spans="1:7" ht="15.75" customHeight="1" x14ac:dyDescent="0.2">
      <c r="A1663" s="35" t="s">
        <v>2132</v>
      </c>
      <c r="B1663" s="36">
        <v>413210.57999999996</v>
      </c>
      <c r="C1663" s="17">
        <v>701</v>
      </c>
      <c r="D1663" s="36">
        <v>8134.5300000000007</v>
      </c>
      <c r="E1663" s="36">
        <v>182.84000000000003</v>
      </c>
      <c r="F1663" s="36">
        <v>572.93999999999994</v>
      </c>
      <c r="G1663" s="37">
        <f t="shared" si="6"/>
        <v>2.1999999999999999E-2</v>
      </c>
    </row>
    <row r="1664" spans="1:7" ht="15.75" customHeight="1" x14ac:dyDescent="0.2">
      <c r="A1664" s="35" t="s">
        <v>2133</v>
      </c>
      <c r="B1664" s="36">
        <v>448865.5</v>
      </c>
      <c r="C1664" s="17">
        <v>707</v>
      </c>
      <c r="D1664" s="36">
        <v>8894.48</v>
      </c>
      <c r="E1664" s="36">
        <v>301.24</v>
      </c>
      <c r="F1664" s="36">
        <v>621.62</v>
      </c>
      <c r="G1664" s="37">
        <f t="shared" si="6"/>
        <v>2.1999999999999999E-2</v>
      </c>
    </row>
    <row r="1665" spans="1:7" ht="15.75" customHeight="1" x14ac:dyDescent="0.2">
      <c r="A1665" s="35" t="s">
        <v>2134</v>
      </c>
      <c r="B1665" s="36">
        <v>696288.45</v>
      </c>
      <c r="C1665" s="17">
        <v>1031</v>
      </c>
      <c r="D1665" s="36">
        <v>13648.67</v>
      </c>
      <c r="E1665" s="36">
        <v>328.44</v>
      </c>
      <c r="F1665" s="36">
        <v>967.22</v>
      </c>
      <c r="G1665" s="37">
        <f t="shared" si="6"/>
        <v>2.1999999999999999E-2</v>
      </c>
    </row>
    <row r="1666" spans="1:7" ht="15.75" customHeight="1" x14ac:dyDescent="0.2">
      <c r="A1666" s="35" t="s">
        <v>2135</v>
      </c>
      <c r="B1666" s="36">
        <v>7819.43</v>
      </c>
      <c r="C1666" s="17">
        <v>65</v>
      </c>
      <c r="D1666" s="36">
        <v>169.42000000000002</v>
      </c>
      <c r="E1666" s="36">
        <v>8.41</v>
      </c>
      <c r="F1666" s="36">
        <v>10.73</v>
      </c>
      <c r="G1666" s="37">
        <f t="shared" si="6"/>
        <v>2.4114289660499551E-2</v>
      </c>
    </row>
    <row r="1667" spans="1:7" ht="15.75" customHeight="1" x14ac:dyDescent="0.2">
      <c r="A1667" s="35" t="s">
        <v>2136</v>
      </c>
      <c r="B1667" s="36">
        <v>800257.27</v>
      </c>
      <c r="C1667" s="17">
        <v>973</v>
      </c>
      <c r="D1667" s="36">
        <v>15470.010000000002</v>
      </c>
      <c r="E1667" s="36">
        <v>421.23</v>
      </c>
      <c r="F1667" s="36">
        <v>1111.99</v>
      </c>
      <c r="G1667" s="37">
        <f t="shared" si="6"/>
        <v>2.1999999999999999E-2</v>
      </c>
    </row>
    <row r="1668" spans="1:7" ht="15.75" customHeight="1" x14ac:dyDescent="0.2">
      <c r="A1668" s="35" t="s">
        <v>2137</v>
      </c>
      <c r="B1668" s="36">
        <v>6350700.370000001</v>
      </c>
      <c r="C1668" s="17">
        <v>8209</v>
      </c>
      <c r="D1668" s="36">
        <v>123710.57</v>
      </c>
      <c r="E1668" s="36">
        <v>3217.7000000000007</v>
      </c>
      <c r="F1668" s="36">
        <v>8785.67</v>
      </c>
      <c r="G1668" s="37">
        <f t="shared" si="6"/>
        <v>2.1999999999999999E-2</v>
      </c>
    </row>
    <row r="1669" spans="1:7" ht="15.75" customHeight="1" x14ac:dyDescent="0.2">
      <c r="A1669" s="35" t="s">
        <v>2138</v>
      </c>
      <c r="B1669" s="36">
        <v>3559.69</v>
      </c>
      <c r="C1669" s="17">
        <v>2</v>
      </c>
      <c r="D1669" s="36">
        <v>89.19</v>
      </c>
      <c r="E1669" s="36">
        <v>7.04</v>
      </c>
      <c r="F1669" s="36">
        <v>4.9800000000000004</v>
      </c>
      <c r="G1669" s="37">
        <f t="shared" si="6"/>
        <v>2.843225112299105E-2</v>
      </c>
    </row>
    <row r="1670" spans="1:7" ht="15.75" customHeight="1" x14ac:dyDescent="0.2">
      <c r="A1670" s="35" t="s">
        <v>2139</v>
      </c>
      <c r="B1670" s="36">
        <v>561071.47</v>
      </c>
      <c r="C1670" s="17">
        <v>3123</v>
      </c>
      <c r="D1670" s="36">
        <v>10517.019999999999</v>
      </c>
      <c r="E1670" s="36">
        <v>160.38999999999999</v>
      </c>
      <c r="F1670" s="36">
        <v>768.79000000000008</v>
      </c>
      <c r="G1670" s="37">
        <f t="shared" si="6"/>
        <v>2.1999999999999999E-2</v>
      </c>
    </row>
    <row r="1671" spans="1:7" ht="15.75" customHeight="1" x14ac:dyDescent="0.2">
      <c r="A1671" s="35" t="s">
        <v>2140</v>
      </c>
      <c r="B1671" s="36">
        <v>11047627.049999997</v>
      </c>
      <c r="C1671" s="17">
        <v>31597</v>
      </c>
      <c r="D1671" s="36">
        <v>236624.47999999992</v>
      </c>
      <c r="E1671" s="36">
        <v>8065.02</v>
      </c>
      <c r="F1671" s="36">
        <v>15641.930000000004</v>
      </c>
      <c r="G1671" s="37">
        <f t="shared" si="6"/>
        <v>2.3564465818928959E-2</v>
      </c>
    </row>
    <row r="1672" spans="1:7" ht="15.75" customHeight="1" x14ac:dyDescent="0.2">
      <c r="A1672" s="35" t="s">
        <v>2141</v>
      </c>
      <c r="B1672" s="36">
        <v>78100.94</v>
      </c>
      <c r="C1672" s="17">
        <v>222</v>
      </c>
      <c r="D1672" s="36">
        <v>1378.19</v>
      </c>
      <c r="E1672" s="36">
        <v>57.97</v>
      </c>
      <c r="F1672" s="36">
        <v>108.4</v>
      </c>
      <c r="G1672" s="37">
        <f t="shared" si="6"/>
        <v>2.1999999999999999E-2</v>
      </c>
    </row>
    <row r="1673" spans="1:7" ht="15.75" customHeight="1" x14ac:dyDescent="0.2">
      <c r="A1673" s="35" t="s">
        <v>2142</v>
      </c>
      <c r="B1673" s="36">
        <v>17989.919999999998</v>
      </c>
      <c r="C1673" s="17">
        <v>122</v>
      </c>
      <c r="D1673" s="36">
        <v>285.43</v>
      </c>
      <c r="E1673" s="36">
        <v>11.469999999999999</v>
      </c>
      <c r="F1673" s="36">
        <v>24.52</v>
      </c>
      <c r="G1673" s="37">
        <f t="shared" si="6"/>
        <v>2.1999999999999999E-2</v>
      </c>
    </row>
    <row r="1674" spans="1:7" ht="15.75" customHeight="1" x14ac:dyDescent="0.2">
      <c r="A1674" s="35" t="s">
        <v>2143</v>
      </c>
      <c r="B1674" s="36">
        <v>28382.07</v>
      </c>
      <c r="C1674" s="17">
        <v>219</v>
      </c>
      <c r="D1674" s="36">
        <v>537.20000000000005</v>
      </c>
      <c r="E1674" s="36">
        <v>16.600000000000001</v>
      </c>
      <c r="F1674" s="36">
        <v>38.85</v>
      </c>
      <c r="G1674" s="37">
        <f t="shared" si="6"/>
        <v>2.1999999999999999E-2</v>
      </c>
    </row>
    <row r="1675" spans="1:7" ht="15.75" customHeight="1" x14ac:dyDescent="0.2">
      <c r="A1675" s="35" t="s">
        <v>2144</v>
      </c>
      <c r="B1675" s="36">
        <v>90480.62000000001</v>
      </c>
      <c r="C1675" s="17">
        <v>377</v>
      </c>
      <c r="D1675" s="36">
        <v>1950.8000000000002</v>
      </c>
      <c r="E1675" s="36">
        <v>43.559999999999995</v>
      </c>
      <c r="F1675" s="36">
        <v>126.23</v>
      </c>
      <c r="G1675" s="37">
        <f t="shared" si="6"/>
        <v>2.3436952576142825E-2</v>
      </c>
    </row>
    <row r="1676" spans="1:7" ht="15.75" customHeight="1" x14ac:dyDescent="0.2">
      <c r="A1676" s="35" t="s">
        <v>2145</v>
      </c>
      <c r="B1676" s="36">
        <v>303490.96000000002</v>
      </c>
      <c r="C1676" s="17">
        <v>1349</v>
      </c>
      <c r="D1676" s="36">
        <v>4675.6600000000008</v>
      </c>
      <c r="E1676" s="36">
        <v>270.92</v>
      </c>
      <c r="F1676" s="36">
        <v>429.84000000000003</v>
      </c>
      <c r="G1676" s="37">
        <f t="shared" si="6"/>
        <v>2.1999999999999999E-2</v>
      </c>
    </row>
    <row r="1677" spans="1:7" ht="15.75" customHeight="1" x14ac:dyDescent="0.2">
      <c r="A1677" s="35" t="s">
        <v>2146</v>
      </c>
      <c r="B1677" s="36">
        <v>18833.09</v>
      </c>
      <c r="C1677" s="17">
        <v>16</v>
      </c>
      <c r="D1677" s="36">
        <v>510.94</v>
      </c>
      <c r="E1677" s="36">
        <v>31</v>
      </c>
      <c r="F1677" s="36">
        <v>27.099999999999998</v>
      </c>
      <c r="G1677" s="37">
        <f t="shared" si="6"/>
        <v>3.0214903661587137E-2</v>
      </c>
    </row>
    <row r="1678" spans="1:7" ht="15.75" customHeight="1" x14ac:dyDescent="0.2">
      <c r="A1678" s="35" t="s">
        <v>2147</v>
      </c>
      <c r="B1678" s="36">
        <v>44893.770000000004</v>
      </c>
      <c r="C1678" s="17">
        <v>306</v>
      </c>
      <c r="D1678" s="36">
        <v>781.94</v>
      </c>
      <c r="E1678" s="36">
        <v>24.869999999999997</v>
      </c>
      <c r="F1678" s="36">
        <v>65.16</v>
      </c>
      <c r="G1678" s="37">
        <f t="shared" si="6"/>
        <v>2.1999999999999999E-2</v>
      </c>
    </row>
    <row r="1679" spans="1:7" ht="15.75" customHeight="1" x14ac:dyDescent="0.2">
      <c r="A1679" s="35" t="s">
        <v>2148</v>
      </c>
      <c r="B1679" s="36">
        <v>2191.75</v>
      </c>
      <c r="C1679" s="17">
        <v>14</v>
      </c>
      <c r="D1679" s="36">
        <v>11.57</v>
      </c>
      <c r="E1679" s="36">
        <v>0</v>
      </c>
      <c r="F1679" s="36">
        <v>2.84</v>
      </c>
      <c r="G1679" s="37">
        <f t="shared" si="6"/>
        <v>2.1999999999999999E-2</v>
      </c>
    </row>
    <row r="1680" spans="1:7" ht="15.75" customHeight="1" x14ac:dyDescent="0.2">
      <c r="A1680" s="35" t="s">
        <v>2149</v>
      </c>
      <c r="B1680" s="36">
        <v>0</v>
      </c>
      <c r="C1680" s="17">
        <v>0</v>
      </c>
      <c r="D1680" s="36">
        <v>0</v>
      </c>
      <c r="E1680" s="36">
        <v>0</v>
      </c>
      <c r="F1680" s="36">
        <v>0</v>
      </c>
      <c r="G1680" s="37">
        <f t="shared" si="6"/>
        <v>2.1999999999999999E-2</v>
      </c>
    </row>
    <row r="1681" spans="1:7" ht="15.75" customHeight="1" x14ac:dyDescent="0.2">
      <c r="A1681" s="35" t="s">
        <v>2150</v>
      </c>
      <c r="B1681" s="36">
        <v>9805.93</v>
      </c>
      <c r="C1681" s="17">
        <v>37</v>
      </c>
      <c r="D1681" s="36">
        <v>135.19999999999999</v>
      </c>
      <c r="E1681" s="36">
        <v>15.09</v>
      </c>
      <c r="F1681" s="36">
        <v>13.73</v>
      </c>
      <c r="G1681" s="37">
        <f t="shared" si="6"/>
        <v>2.1999999999999999E-2</v>
      </c>
    </row>
    <row r="1682" spans="1:7" ht="15.75" customHeight="1" x14ac:dyDescent="0.2">
      <c r="A1682" s="35" t="s">
        <v>2151</v>
      </c>
      <c r="B1682" s="36">
        <v>325523.74000000005</v>
      </c>
      <c r="C1682" s="17">
        <v>1493</v>
      </c>
      <c r="D1682" s="36">
        <v>4840.1099999999997</v>
      </c>
      <c r="E1682" s="36">
        <v>225.29999999999998</v>
      </c>
      <c r="F1682" s="36">
        <v>445.87000000000006</v>
      </c>
      <c r="G1682" s="37">
        <f t="shared" si="6"/>
        <v>2.1999999999999999E-2</v>
      </c>
    </row>
    <row r="1683" spans="1:7" ht="15.75" customHeight="1" x14ac:dyDescent="0.2">
      <c r="A1683" s="35" t="s">
        <v>2152</v>
      </c>
      <c r="B1683" s="36">
        <v>4116.37</v>
      </c>
      <c r="C1683" s="17">
        <v>13</v>
      </c>
      <c r="D1683" s="36">
        <v>45.33</v>
      </c>
      <c r="E1683" s="36">
        <v>9.5500000000000007</v>
      </c>
      <c r="F1683" s="36">
        <v>5.56</v>
      </c>
      <c r="G1683" s="37">
        <f t="shared" si="6"/>
        <v>2.1999999999999999E-2</v>
      </c>
    </row>
    <row r="1684" spans="1:7" ht="15.75" customHeight="1" x14ac:dyDescent="0.2">
      <c r="A1684" s="35" t="s">
        <v>2153</v>
      </c>
      <c r="B1684" s="36">
        <v>68325.989999999991</v>
      </c>
      <c r="C1684" s="17">
        <v>1078</v>
      </c>
      <c r="D1684" s="36">
        <v>671.83999999999992</v>
      </c>
      <c r="E1684" s="36">
        <v>40.85</v>
      </c>
      <c r="F1684" s="36">
        <v>90.11</v>
      </c>
      <c r="G1684" s="37">
        <f t="shared" si="6"/>
        <v>2.1999999999999999E-2</v>
      </c>
    </row>
    <row r="1685" spans="1:7" ht="15.75" customHeight="1" x14ac:dyDescent="0.2">
      <c r="A1685" s="35" t="s">
        <v>2154</v>
      </c>
      <c r="B1685" s="36">
        <v>338183.67999999993</v>
      </c>
      <c r="C1685" s="17">
        <v>4186</v>
      </c>
      <c r="D1685" s="36">
        <v>6717.56</v>
      </c>
      <c r="E1685" s="36">
        <v>62.85</v>
      </c>
      <c r="F1685" s="36">
        <v>472.58000000000004</v>
      </c>
      <c r="G1685" s="37">
        <f t="shared" si="6"/>
        <v>2.1999999999999999E-2</v>
      </c>
    </row>
    <row r="1686" spans="1:7" ht="15.75" customHeight="1" x14ac:dyDescent="0.2">
      <c r="A1686" s="35" t="s">
        <v>2155</v>
      </c>
      <c r="B1686" s="36">
        <v>1808161.74</v>
      </c>
      <c r="C1686" s="17">
        <v>12527</v>
      </c>
      <c r="D1686" s="36">
        <v>26223.549999999996</v>
      </c>
      <c r="E1686" s="36">
        <v>819.69</v>
      </c>
      <c r="F1686" s="36">
        <v>2426.08</v>
      </c>
      <c r="G1686" s="37">
        <f t="shared" si="6"/>
        <v>2.1999999999999999E-2</v>
      </c>
    </row>
    <row r="1687" spans="1:7" ht="15.75" customHeight="1" x14ac:dyDescent="0.2">
      <c r="A1687" s="35" t="s">
        <v>2156</v>
      </c>
      <c r="B1687" s="36">
        <v>105991.20000000001</v>
      </c>
      <c r="C1687" s="17">
        <v>371</v>
      </c>
      <c r="D1687" s="36">
        <v>2587.9300000000003</v>
      </c>
      <c r="E1687" s="36">
        <v>0</v>
      </c>
      <c r="F1687" s="36">
        <v>149.9</v>
      </c>
      <c r="G1687" s="37">
        <f t="shared" si="6"/>
        <v>2.5830729343568146E-2</v>
      </c>
    </row>
    <row r="1688" spans="1:7" ht="15.75" customHeight="1" x14ac:dyDescent="0.2">
      <c r="A1688" s="35" t="s">
        <v>2157</v>
      </c>
      <c r="B1688" s="36">
        <v>1374621.8599999999</v>
      </c>
      <c r="C1688" s="17">
        <v>1743</v>
      </c>
      <c r="D1688" s="36">
        <v>28982.809999999998</v>
      </c>
      <c r="E1688" s="36">
        <v>233.65</v>
      </c>
      <c r="F1688" s="36">
        <v>1946.8800000000006</v>
      </c>
      <c r="G1688" s="37">
        <f t="shared" si="6"/>
        <v>2.2670481902564828E-2</v>
      </c>
    </row>
    <row r="1689" spans="1:7" ht="15.75" customHeight="1" x14ac:dyDescent="0.2">
      <c r="A1689" s="35" t="s">
        <v>2158</v>
      </c>
      <c r="B1689" s="36">
        <v>8064</v>
      </c>
      <c r="C1689" s="17">
        <v>5</v>
      </c>
      <c r="D1689" s="36">
        <v>186.48</v>
      </c>
      <c r="E1689" s="36">
        <v>0</v>
      </c>
      <c r="F1689" s="36">
        <v>11.57</v>
      </c>
      <c r="G1689" s="37">
        <f t="shared" si="6"/>
        <v>2.4559771825396825E-2</v>
      </c>
    </row>
    <row r="1690" spans="1:7" ht="15.75" customHeight="1" x14ac:dyDescent="0.2">
      <c r="A1690" s="35" t="s">
        <v>2159</v>
      </c>
      <c r="B1690" s="36">
        <v>9744.380000000001</v>
      </c>
      <c r="C1690" s="17">
        <v>6</v>
      </c>
      <c r="D1690" s="36">
        <v>249.76999999999998</v>
      </c>
      <c r="E1690" s="36">
        <v>23.42</v>
      </c>
      <c r="F1690" s="36">
        <v>15.19</v>
      </c>
      <c r="G1690" s="37">
        <f t="shared" si="6"/>
        <v>2.9594494467580282E-2</v>
      </c>
    </row>
    <row r="1691" spans="1:7" ht="15.75" customHeight="1" x14ac:dyDescent="0.2">
      <c r="A1691" s="35" t="s">
        <v>2160</v>
      </c>
      <c r="B1691" s="36">
        <v>114625.38999999998</v>
      </c>
      <c r="C1691" s="17">
        <v>1198</v>
      </c>
      <c r="D1691" s="36">
        <v>2139.0500000000002</v>
      </c>
      <c r="E1691" s="36">
        <v>85.789999999999992</v>
      </c>
      <c r="F1691" s="36">
        <v>160.06</v>
      </c>
      <c r="G1691" s="37">
        <f t="shared" si="6"/>
        <v>2.1999999999999999E-2</v>
      </c>
    </row>
    <row r="1692" spans="1:7" ht="15.75" customHeight="1" x14ac:dyDescent="0.2">
      <c r="A1692" s="35" t="s">
        <v>2161</v>
      </c>
      <c r="B1692" s="36">
        <v>30602.49</v>
      </c>
      <c r="C1692" s="17">
        <v>283</v>
      </c>
      <c r="D1692" s="36">
        <v>679.47</v>
      </c>
      <c r="E1692" s="36">
        <v>0</v>
      </c>
      <c r="F1692" s="36">
        <v>42.769999999999996</v>
      </c>
      <c r="G1692" s="37">
        <f t="shared" si="6"/>
        <v>2.3600693930461214E-2</v>
      </c>
    </row>
    <row r="1693" spans="1:7" ht="15.75" customHeight="1" x14ac:dyDescent="0.2">
      <c r="A1693" s="35" t="s">
        <v>2162</v>
      </c>
      <c r="B1693" s="36">
        <v>179978.41999999998</v>
      </c>
      <c r="C1693" s="17">
        <v>1612</v>
      </c>
      <c r="D1693" s="36">
        <v>4221.8599999999997</v>
      </c>
      <c r="E1693" s="36">
        <v>0</v>
      </c>
      <c r="F1693" s="36">
        <v>251.56</v>
      </c>
      <c r="G1693" s="37">
        <f t="shared" si="6"/>
        <v>2.4855313209216974E-2</v>
      </c>
    </row>
    <row r="1694" spans="1:7" ht="15.75" customHeight="1" x14ac:dyDescent="0.2">
      <c r="A1694" s="35" t="s">
        <v>2163</v>
      </c>
      <c r="B1694" s="36">
        <v>282663.04000000004</v>
      </c>
      <c r="C1694" s="17">
        <v>4893</v>
      </c>
      <c r="D1694" s="36">
        <v>5045.67</v>
      </c>
      <c r="E1694" s="36">
        <v>253.86</v>
      </c>
      <c r="F1694" s="36">
        <v>386.15999999999997</v>
      </c>
      <c r="G1694" s="37">
        <f t="shared" si="6"/>
        <v>2.1999999999999999E-2</v>
      </c>
    </row>
    <row r="1695" spans="1:7" ht="15.75" customHeight="1" x14ac:dyDescent="0.2">
      <c r="A1695" s="35" t="s">
        <v>2164</v>
      </c>
      <c r="B1695" s="36">
        <v>420834.72</v>
      </c>
      <c r="C1695" s="17">
        <v>10946</v>
      </c>
      <c r="D1695" s="36">
        <v>6963.0800000000008</v>
      </c>
      <c r="E1695" s="36">
        <v>262.41000000000003</v>
      </c>
      <c r="F1695" s="36">
        <v>565.2299999999999</v>
      </c>
      <c r="G1695" s="37">
        <f t="shared" si="6"/>
        <v>2.1999999999999999E-2</v>
      </c>
    </row>
    <row r="1696" spans="1:7" ht="15.75" customHeight="1" x14ac:dyDescent="0.2">
      <c r="A1696" s="35" t="s">
        <v>2165</v>
      </c>
      <c r="B1696" s="36">
        <v>1018613.4599999996</v>
      </c>
      <c r="C1696" s="17">
        <v>7553</v>
      </c>
      <c r="D1696" s="36">
        <v>18287.490000000005</v>
      </c>
      <c r="E1696" s="36">
        <v>599.51999999999987</v>
      </c>
      <c r="F1696" s="36">
        <v>1367.1699999999998</v>
      </c>
      <c r="G1696" s="37">
        <f t="shared" si="6"/>
        <v>2.1999999999999999E-2</v>
      </c>
    </row>
    <row r="1697" spans="1:7" ht="15.75" customHeight="1" x14ac:dyDescent="0.2">
      <c r="A1697" s="35" t="s">
        <v>2166</v>
      </c>
      <c r="B1697" s="36">
        <v>3745</v>
      </c>
      <c r="C1697" s="17">
        <v>10</v>
      </c>
      <c r="D1697" s="36">
        <v>83.759999999999991</v>
      </c>
      <c r="E1697" s="36">
        <v>1.85</v>
      </c>
      <c r="F1697" s="36">
        <v>5.65</v>
      </c>
      <c r="G1697" s="37">
        <f t="shared" si="6"/>
        <v>2.4368491321762348E-2</v>
      </c>
    </row>
    <row r="1698" spans="1:7" ht="15.75" customHeight="1" x14ac:dyDescent="0.2">
      <c r="A1698" s="35" t="s">
        <v>2167</v>
      </c>
      <c r="B1698" s="36">
        <v>25134.07</v>
      </c>
      <c r="C1698" s="17">
        <v>668</v>
      </c>
      <c r="D1698" s="36">
        <v>340.96</v>
      </c>
      <c r="E1698" s="36">
        <v>0</v>
      </c>
      <c r="F1698" s="36">
        <v>33.410000000000004</v>
      </c>
      <c r="G1698" s="37">
        <f t="shared" si="6"/>
        <v>2.1999999999999999E-2</v>
      </c>
    </row>
    <row r="1699" spans="1:7" ht="15.75" customHeight="1" x14ac:dyDescent="0.2">
      <c r="A1699" s="35" t="s">
        <v>2168</v>
      </c>
      <c r="B1699" s="36">
        <v>55542.2</v>
      </c>
      <c r="C1699" s="17">
        <v>304</v>
      </c>
      <c r="D1699" s="36">
        <v>1289.8600000000001</v>
      </c>
      <c r="E1699" s="36">
        <v>123.04999999999998</v>
      </c>
      <c r="F1699" s="36">
        <v>77.03</v>
      </c>
      <c r="G1699" s="37">
        <f t="shared" si="6"/>
        <v>2.682536881866401E-2</v>
      </c>
    </row>
    <row r="1700" spans="1:7" ht="15.75" customHeight="1" x14ac:dyDescent="0.2">
      <c r="A1700" s="35" t="s">
        <v>2169</v>
      </c>
      <c r="B1700" s="36">
        <v>36287.770000000004</v>
      </c>
      <c r="C1700" s="17">
        <v>35</v>
      </c>
      <c r="D1700" s="36">
        <v>972.16</v>
      </c>
      <c r="E1700" s="36">
        <v>50.08</v>
      </c>
      <c r="F1700" s="36">
        <v>50.7</v>
      </c>
      <c r="G1700" s="37">
        <f t="shared" si="6"/>
        <v>2.956753749265937E-2</v>
      </c>
    </row>
    <row r="1701" spans="1:7" ht="15.75" customHeight="1" x14ac:dyDescent="0.2">
      <c r="A1701" s="35" t="s">
        <v>2170</v>
      </c>
      <c r="B1701" s="36">
        <v>149810.50999999998</v>
      </c>
      <c r="C1701" s="17">
        <v>1501</v>
      </c>
      <c r="D1701" s="36">
        <v>3669.5299999999997</v>
      </c>
      <c r="E1701" s="36">
        <v>211.04999999999998</v>
      </c>
      <c r="F1701" s="36">
        <v>207.79</v>
      </c>
      <c r="G1701" s="37">
        <f t="shared" si="6"/>
        <v>2.729027489459852E-2</v>
      </c>
    </row>
    <row r="1702" spans="1:7" ht="15.75" customHeight="1" x14ac:dyDescent="0.2">
      <c r="A1702" s="35" t="s">
        <v>2171</v>
      </c>
      <c r="B1702" s="36">
        <v>90074.49000000002</v>
      </c>
      <c r="C1702" s="17">
        <v>716</v>
      </c>
      <c r="D1702" s="36">
        <v>1559.83</v>
      </c>
      <c r="E1702" s="36">
        <v>70.489999999999995</v>
      </c>
      <c r="F1702" s="36">
        <v>124.97999999999999</v>
      </c>
      <c r="G1702" s="37">
        <f t="shared" si="6"/>
        <v>2.1999999999999999E-2</v>
      </c>
    </row>
    <row r="1703" spans="1:7" ht="15.75" customHeight="1" x14ac:dyDescent="0.2">
      <c r="A1703" s="35" t="s">
        <v>2172</v>
      </c>
      <c r="B1703" s="36">
        <v>1215940.3700000001</v>
      </c>
      <c r="C1703" s="17">
        <v>7435</v>
      </c>
      <c r="D1703" s="36">
        <v>19019.990000000002</v>
      </c>
      <c r="E1703" s="36">
        <v>699.57999999999981</v>
      </c>
      <c r="F1703" s="36">
        <v>1634.44</v>
      </c>
      <c r="G1703" s="37">
        <f t="shared" si="6"/>
        <v>2.1999999999999999E-2</v>
      </c>
    </row>
    <row r="1704" spans="1:7" ht="15.75" customHeight="1" x14ac:dyDescent="0.2">
      <c r="A1704" s="35" t="s">
        <v>2173</v>
      </c>
      <c r="B1704" s="36">
        <v>33137.490000000005</v>
      </c>
      <c r="C1704" s="17">
        <v>314</v>
      </c>
      <c r="D1704" s="36">
        <v>744.01</v>
      </c>
      <c r="E1704" s="36">
        <v>21.700000000000003</v>
      </c>
      <c r="F1704" s="36">
        <v>46.14</v>
      </c>
      <c r="G1704" s="37">
        <f t="shared" si="6"/>
        <v>2.449944156905064E-2</v>
      </c>
    </row>
    <row r="1705" spans="1:7" ht="15.75" customHeight="1" x14ac:dyDescent="0.2">
      <c r="A1705" s="35" t="s">
        <v>2174</v>
      </c>
      <c r="B1705" s="36">
        <v>115395.93999999999</v>
      </c>
      <c r="C1705" s="17">
        <v>346</v>
      </c>
      <c r="D1705" s="36">
        <v>2656.6499999999996</v>
      </c>
      <c r="E1705" s="36">
        <v>0</v>
      </c>
      <c r="F1705" s="36">
        <v>162.17000000000002</v>
      </c>
      <c r="G1705" s="37">
        <f t="shared" si="6"/>
        <v>2.4427375867816493E-2</v>
      </c>
    </row>
    <row r="1706" spans="1:7" ht="15.75" customHeight="1" x14ac:dyDescent="0.2">
      <c r="A1706" s="35" t="s">
        <v>2175</v>
      </c>
      <c r="B1706" s="36">
        <v>1389415.91</v>
      </c>
      <c r="C1706" s="17">
        <v>15251</v>
      </c>
      <c r="D1706" s="36">
        <v>24996.909999999996</v>
      </c>
      <c r="E1706" s="36">
        <v>620.24</v>
      </c>
      <c r="F1706" s="36">
        <v>1892.5300000000002</v>
      </c>
      <c r="G1706" s="37">
        <f t="shared" si="6"/>
        <v>2.1999999999999999E-2</v>
      </c>
    </row>
    <row r="1707" spans="1:7" ht="15.75" customHeight="1" x14ac:dyDescent="0.2">
      <c r="A1707" s="35" t="s">
        <v>2176</v>
      </c>
      <c r="B1707" s="36">
        <v>37405.479999999996</v>
      </c>
      <c r="C1707" s="17">
        <v>369</v>
      </c>
      <c r="D1707" s="36">
        <v>508.04999999999995</v>
      </c>
      <c r="E1707" s="36">
        <v>8.9699999999999989</v>
      </c>
      <c r="F1707" s="36">
        <v>49.45000000000001</v>
      </c>
      <c r="G1707" s="37">
        <f t="shared" si="6"/>
        <v>2.1999999999999999E-2</v>
      </c>
    </row>
    <row r="1708" spans="1:7" ht="15.75" customHeight="1" x14ac:dyDescent="0.2">
      <c r="A1708" s="35" t="s">
        <v>2177</v>
      </c>
      <c r="B1708" s="36">
        <v>128246.93999999999</v>
      </c>
      <c r="C1708" s="17">
        <v>249</v>
      </c>
      <c r="D1708" s="36">
        <v>2607.6699999999996</v>
      </c>
      <c r="E1708" s="36">
        <v>196.57</v>
      </c>
      <c r="F1708" s="36">
        <v>189.26000000000002</v>
      </c>
      <c r="G1708" s="37">
        <f t="shared" si="6"/>
        <v>2.334168752876287E-2</v>
      </c>
    </row>
    <row r="1709" spans="1:7" ht="15.75" customHeight="1" x14ac:dyDescent="0.2">
      <c r="A1709" s="35" t="s">
        <v>2178</v>
      </c>
      <c r="B1709" s="36">
        <v>25302.120000000003</v>
      </c>
      <c r="C1709" s="17">
        <v>179</v>
      </c>
      <c r="D1709" s="36">
        <v>474.24</v>
      </c>
      <c r="E1709" s="36">
        <v>0</v>
      </c>
      <c r="F1709" s="36">
        <v>33.75</v>
      </c>
      <c r="G1709" s="37">
        <f t="shared" si="6"/>
        <v>2.1999999999999999E-2</v>
      </c>
    </row>
    <row r="1710" spans="1:7" ht="15.75" customHeight="1" x14ac:dyDescent="0.2">
      <c r="A1710" s="35" t="s">
        <v>2179</v>
      </c>
      <c r="B1710" s="36">
        <v>931.46999999999991</v>
      </c>
      <c r="C1710" s="17">
        <v>21</v>
      </c>
      <c r="D1710" s="36">
        <v>14.07</v>
      </c>
      <c r="E1710" s="36">
        <v>0</v>
      </c>
      <c r="F1710" s="36">
        <v>1.26</v>
      </c>
      <c r="G1710" s="37">
        <f t="shared" si="6"/>
        <v>2.1999999999999999E-2</v>
      </c>
    </row>
    <row r="1711" spans="1:7" ht="15.75" customHeight="1" x14ac:dyDescent="0.2">
      <c r="A1711" s="35" t="s">
        <v>2180</v>
      </c>
      <c r="B1711" s="36">
        <v>289861.09999999998</v>
      </c>
      <c r="C1711" s="17">
        <v>4889</v>
      </c>
      <c r="D1711" s="36">
        <v>3961.68</v>
      </c>
      <c r="E1711" s="36">
        <v>61.44</v>
      </c>
      <c r="F1711" s="36">
        <v>393.64999999999992</v>
      </c>
      <c r="G1711" s="37">
        <f t="shared" si="6"/>
        <v>2.1999999999999999E-2</v>
      </c>
    </row>
    <row r="1712" spans="1:7" ht="15.75" customHeight="1" x14ac:dyDescent="0.2">
      <c r="A1712" s="35" t="s">
        <v>2181</v>
      </c>
      <c r="B1712" s="36">
        <v>240782.61999999997</v>
      </c>
      <c r="C1712" s="17">
        <v>256</v>
      </c>
      <c r="D1712" s="36">
        <v>5853.71</v>
      </c>
      <c r="E1712" s="36">
        <v>315.2</v>
      </c>
      <c r="F1712" s="36">
        <v>336.28</v>
      </c>
      <c r="G1712" s="37">
        <f t="shared" si="6"/>
        <v>2.7016858608814875E-2</v>
      </c>
    </row>
    <row r="1713" spans="1:7" ht="15.75" customHeight="1" x14ac:dyDescent="0.2">
      <c r="A1713" s="35" t="s">
        <v>2182</v>
      </c>
      <c r="B1713" s="36">
        <v>27187250.659999993</v>
      </c>
      <c r="C1713" s="17">
        <v>108199</v>
      </c>
      <c r="D1713" s="36">
        <v>541848.10999999987</v>
      </c>
      <c r="E1713" s="36">
        <v>16156.840000000007</v>
      </c>
      <c r="F1713" s="36">
        <v>37015.670000000006</v>
      </c>
      <c r="G1713" s="37">
        <f t="shared" si="6"/>
        <v>2.1999999999999999E-2</v>
      </c>
    </row>
    <row r="1714" spans="1:7" ht="15.75" customHeight="1" x14ac:dyDescent="0.2">
      <c r="A1714" s="35" t="s">
        <v>2183</v>
      </c>
      <c r="B1714" s="36">
        <v>664105.19000000006</v>
      </c>
      <c r="C1714" s="17">
        <v>1526</v>
      </c>
      <c r="D1714" s="36">
        <v>13739.49</v>
      </c>
      <c r="E1714" s="36">
        <v>472.44</v>
      </c>
      <c r="F1714" s="36">
        <v>919.58999999999992</v>
      </c>
      <c r="G1714" s="37">
        <f t="shared" si="6"/>
        <v>2.2784824193287812E-2</v>
      </c>
    </row>
    <row r="1715" spans="1:7" ht="15.75" customHeight="1" x14ac:dyDescent="0.2">
      <c r="A1715" s="35" t="s">
        <v>2184</v>
      </c>
      <c r="B1715" s="36">
        <v>63712.13</v>
      </c>
      <c r="C1715" s="17">
        <v>447</v>
      </c>
      <c r="D1715" s="36">
        <v>1166.47</v>
      </c>
      <c r="E1715" s="36">
        <v>43.970000000000006</v>
      </c>
      <c r="F1715" s="36">
        <v>87.91</v>
      </c>
      <c r="G1715" s="37">
        <f t="shared" si="6"/>
        <v>2.1999999999999999E-2</v>
      </c>
    </row>
    <row r="1716" spans="1:7" ht="15.75" customHeight="1" x14ac:dyDescent="0.2">
      <c r="A1716" s="35" t="s">
        <v>2185</v>
      </c>
      <c r="B1716" s="36">
        <v>0</v>
      </c>
      <c r="C1716" s="17">
        <v>0</v>
      </c>
      <c r="D1716" s="36">
        <v>0</v>
      </c>
      <c r="E1716" s="36">
        <v>0</v>
      </c>
      <c r="F1716" s="36">
        <v>0</v>
      </c>
      <c r="G1716" s="37">
        <f t="shared" si="6"/>
        <v>2.1999999999999999E-2</v>
      </c>
    </row>
    <row r="1717" spans="1:7" ht="15.75" customHeight="1" x14ac:dyDescent="0.2">
      <c r="A1717" s="35" t="s">
        <v>2186</v>
      </c>
      <c r="B1717" s="36">
        <v>22487.010000000002</v>
      </c>
      <c r="C1717" s="17">
        <v>65</v>
      </c>
      <c r="D1717" s="36">
        <v>292.79000000000002</v>
      </c>
      <c r="E1717" s="36">
        <v>9.49</v>
      </c>
      <c r="F1717" s="36">
        <v>30.4</v>
      </c>
      <c r="G1717" s="37">
        <f t="shared" si="6"/>
        <v>2.1999999999999999E-2</v>
      </c>
    </row>
    <row r="1718" spans="1:7" ht="15.75" customHeight="1" x14ac:dyDescent="0.2">
      <c r="A1718" s="35" t="s">
        <v>2187</v>
      </c>
      <c r="B1718" s="36">
        <v>77099.89</v>
      </c>
      <c r="C1718" s="17">
        <v>119</v>
      </c>
      <c r="D1718" s="36">
        <v>1744.58</v>
      </c>
      <c r="E1718" s="36">
        <v>105.55</v>
      </c>
      <c r="F1718" s="36">
        <v>108.52</v>
      </c>
      <c r="G1718" s="37">
        <f t="shared" si="6"/>
        <v>2.5404056996709074E-2</v>
      </c>
    </row>
    <row r="1719" spans="1:7" ht="15.75" customHeight="1" x14ac:dyDescent="0.2">
      <c r="A1719" s="35" t="s">
        <v>2188</v>
      </c>
      <c r="B1719" s="36">
        <v>6273902.7599999979</v>
      </c>
      <c r="C1719" s="17">
        <v>35241</v>
      </c>
      <c r="D1719" s="36">
        <v>88822.729999999981</v>
      </c>
      <c r="E1719" s="36">
        <v>2592.4200000000005</v>
      </c>
      <c r="F1719" s="36">
        <v>8448.010000000002</v>
      </c>
      <c r="G1719" s="37">
        <f t="shared" si="6"/>
        <v>2.1999999999999999E-2</v>
      </c>
    </row>
    <row r="1720" spans="1:7" ht="15.75" customHeight="1" x14ac:dyDescent="0.2">
      <c r="A1720" s="35" t="s">
        <v>2189</v>
      </c>
      <c r="B1720" s="36">
        <v>2852.51</v>
      </c>
      <c r="C1720" s="17">
        <v>4</v>
      </c>
      <c r="D1720" s="36">
        <v>71.740000000000009</v>
      </c>
      <c r="E1720" s="36">
        <v>6.8000000000000007</v>
      </c>
      <c r="F1720" s="36">
        <v>4.3599999999999994</v>
      </c>
      <c r="G1720" s="37">
        <f t="shared" si="6"/>
        <v>2.9062124234446155E-2</v>
      </c>
    </row>
    <row r="1721" spans="1:7" ht="15.75" customHeight="1" x14ac:dyDescent="0.2">
      <c r="A1721" s="35" t="s">
        <v>2190</v>
      </c>
      <c r="B1721" s="36">
        <v>884218.70000000007</v>
      </c>
      <c r="C1721" s="17">
        <v>4317</v>
      </c>
      <c r="D1721" s="36">
        <v>13148.77</v>
      </c>
      <c r="E1721" s="36">
        <v>550.58999999999992</v>
      </c>
      <c r="F1721" s="36">
        <v>1195.4100000000001</v>
      </c>
      <c r="G1721" s="37">
        <f t="shared" si="6"/>
        <v>2.1999999999999999E-2</v>
      </c>
    </row>
    <row r="1722" spans="1:7" ht="15.75" customHeight="1" x14ac:dyDescent="0.2">
      <c r="A1722" s="35" t="s">
        <v>2191</v>
      </c>
      <c r="B1722" s="36">
        <v>0</v>
      </c>
      <c r="C1722" s="17">
        <v>0</v>
      </c>
      <c r="D1722" s="36">
        <v>0</v>
      </c>
      <c r="E1722" s="36">
        <v>0</v>
      </c>
      <c r="F1722" s="36">
        <v>0</v>
      </c>
      <c r="G1722" s="37">
        <f t="shared" si="6"/>
        <v>2.1999999999999999E-2</v>
      </c>
    </row>
    <row r="1723" spans="1:7" ht="15.75" customHeight="1" x14ac:dyDescent="0.2">
      <c r="A1723" s="35" t="s">
        <v>2192</v>
      </c>
      <c r="B1723" s="36">
        <v>328548.5</v>
      </c>
      <c r="C1723" s="17">
        <v>975</v>
      </c>
      <c r="D1723" s="36">
        <v>7768.58</v>
      </c>
      <c r="E1723" s="36">
        <v>102.74</v>
      </c>
      <c r="F1723" s="36">
        <v>457.99</v>
      </c>
      <c r="G1723" s="37">
        <f t="shared" si="6"/>
        <v>2.5351843030785408E-2</v>
      </c>
    </row>
    <row r="1724" spans="1:7" ht="15.75" customHeight="1" x14ac:dyDescent="0.2">
      <c r="A1724" s="35" t="s">
        <v>2193</v>
      </c>
      <c r="B1724" s="36">
        <v>179661.84</v>
      </c>
      <c r="C1724" s="17">
        <v>4140</v>
      </c>
      <c r="D1724" s="36">
        <v>3121.29</v>
      </c>
      <c r="E1724" s="36">
        <v>98.52000000000001</v>
      </c>
      <c r="F1724" s="36">
        <v>244.43</v>
      </c>
      <c r="G1724" s="37">
        <f t="shared" si="6"/>
        <v>2.1999999999999999E-2</v>
      </c>
    </row>
    <row r="1725" spans="1:7" ht="15.75" customHeight="1" x14ac:dyDescent="0.2">
      <c r="A1725" s="35" t="s">
        <v>2194</v>
      </c>
      <c r="B1725" s="36">
        <v>1771017.7599999998</v>
      </c>
      <c r="C1725" s="17">
        <v>10457</v>
      </c>
      <c r="D1725" s="36">
        <v>28302.959999999999</v>
      </c>
      <c r="E1725" s="36">
        <v>851.01</v>
      </c>
      <c r="F1725" s="36">
        <v>2398.9099999999994</v>
      </c>
      <c r="G1725" s="37">
        <f t="shared" si="6"/>
        <v>2.1999999999999999E-2</v>
      </c>
    </row>
    <row r="1726" spans="1:7" ht="15.75" customHeight="1" x14ac:dyDescent="0.2">
      <c r="A1726" s="35" t="s">
        <v>2195</v>
      </c>
      <c r="B1726" s="36">
        <v>0</v>
      </c>
      <c r="C1726" s="17">
        <v>0</v>
      </c>
      <c r="D1726" s="36">
        <v>0</v>
      </c>
      <c r="E1726" s="36">
        <v>0</v>
      </c>
      <c r="F1726" s="36">
        <v>0</v>
      </c>
      <c r="G1726" s="37">
        <f t="shared" si="6"/>
        <v>2.1999999999999999E-2</v>
      </c>
    </row>
    <row r="1727" spans="1:7" ht="15.75" customHeight="1" x14ac:dyDescent="0.2">
      <c r="A1727" s="35" t="s">
        <v>2196</v>
      </c>
      <c r="B1727" s="36">
        <v>35153.85</v>
      </c>
      <c r="C1727" s="17">
        <v>141</v>
      </c>
      <c r="D1727" s="36">
        <v>771.25</v>
      </c>
      <c r="E1727" s="36">
        <v>34.909999999999997</v>
      </c>
      <c r="F1727" s="36">
        <v>48.67</v>
      </c>
      <c r="G1727" s="37">
        <f t="shared" si="6"/>
        <v>2.4316824472995133E-2</v>
      </c>
    </row>
    <row r="1728" spans="1:7" ht="15.75" customHeight="1" x14ac:dyDescent="0.2">
      <c r="A1728" s="35" t="s">
        <v>2197</v>
      </c>
      <c r="B1728" s="36">
        <v>800949.85000000009</v>
      </c>
      <c r="C1728" s="17">
        <v>3523</v>
      </c>
      <c r="D1728" s="36">
        <v>14098.630000000003</v>
      </c>
      <c r="E1728" s="36">
        <v>437.84000000000009</v>
      </c>
      <c r="F1728" s="36">
        <v>1123.02</v>
      </c>
      <c r="G1728" s="37">
        <f t="shared" si="6"/>
        <v>2.1999999999999999E-2</v>
      </c>
    </row>
    <row r="1729" spans="1:7" ht="15.75" customHeight="1" x14ac:dyDescent="0.2">
      <c r="A1729" s="35" t="s">
        <v>2198</v>
      </c>
      <c r="B1729" s="36">
        <v>71396.899999999994</v>
      </c>
      <c r="C1729" s="17">
        <v>115</v>
      </c>
      <c r="D1729" s="36">
        <v>1304.52</v>
      </c>
      <c r="E1729" s="36">
        <v>44.5</v>
      </c>
      <c r="F1729" s="36">
        <v>97.61</v>
      </c>
      <c r="G1729" s="37">
        <f t="shared" si="6"/>
        <v>2.1999999999999999E-2</v>
      </c>
    </row>
    <row r="1730" spans="1:7" ht="15.75" customHeight="1" x14ac:dyDescent="0.2">
      <c r="A1730" s="35" t="s">
        <v>2199</v>
      </c>
      <c r="B1730" s="36">
        <v>101322.75</v>
      </c>
      <c r="C1730" s="17">
        <v>1362</v>
      </c>
      <c r="D1730" s="36">
        <v>1734.4000000000003</v>
      </c>
      <c r="E1730" s="36">
        <v>39.67</v>
      </c>
      <c r="F1730" s="36">
        <v>140.76</v>
      </c>
      <c r="G1730" s="37">
        <f t="shared" si="6"/>
        <v>2.1999999999999999E-2</v>
      </c>
    </row>
    <row r="1731" spans="1:7" ht="15.75" customHeight="1" x14ac:dyDescent="0.2">
      <c r="A1731" s="35" t="s">
        <v>2200</v>
      </c>
      <c r="B1731" s="36">
        <v>95721.98000000001</v>
      </c>
      <c r="C1731" s="17">
        <v>577</v>
      </c>
      <c r="D1731" s="36">
        <v>1380.6399999999999</v>
      </c>
      <c r="E1731" s="36">
        <v>11.690000000000001</v>
      </c>
      <c r="F1731" s="36">
        <v>129.22</v>
      </c>
      <c r="G1731" s="37">
        <f t="shared" si="6"/>
        <v>2.1999999999999999E-2</v>
      </c>
    </row>
    <row r="1732" spans="1:7" ht="15.75" customHeight="1" x14ac:dyDescent="0.2">
      <c r="A1732" s="35" t="s">
        <v>2201</v>
      </c>
      <c r="B1732" s="36">
        <v>616452.09</v>
      </c>
      <c r="C1732" s="17">
        <v>3747</v>
      </c>
      <c r="D1732" s="36">
        <v>8887.3500000000022</v>
      </c>
      <c r="E1732" s="36">
        <v>241.33</v>
      </c>
      <c r="F1732" s="36">
        <v>838.6</v>
      </c>
      <c r="G1732" s="37">
        <f t="shared" si="6"/>
        <v>2.1999999999999999E-2</v>
      </c>
    </row>
    <row r="1733" spans="1:7" ht="15.75" customHeight="1" x14ac:dyDescent="0.2">
      <c r="A1733" s="35" t="s">
        <v>2202</v>
      </c>
      <c r="B1733" s="36">
        <v>42663.91</v>
      </c>
      <c r="C1733" s="17">
        <v>462</v>
      </c>
      <c r="D1733" s="36">
        <v>750</v>
      </c>
      <c r="E1733" s="36">
        <v>16.329999999999998</v>
      </c>
      <c r="F1733" s="36">
        <v>58.54</v>
      </c>
      <c r="G1733" s="37">
        <f t="shared" si="6"/>
        <v>2.1999999999999999E-2</v>
      </c>
    </row>
    <row r="1734" spans="1:7" ht="15.75" customHeight="1" x14ac:dyDescent="0.2">
      <c r="A1734" s="35" t="s">
        <v>2203</v>
      </c>
      <c r="B1734" s="36">
        <v>100285.88</v>
      </c>
      <c r="C1734" s="17">
        <v>595</v>
      </c>
      <c r="D1734" s="36">
        <v>1885.93</v>
      </c>
      <c r="E1734" s="36">
        <v>51.17</v>
      </c>
      <c r="F1734" s="36">
        <v>136.94</v>
      </c>
      <c r="G1734" s="37">
        <f t="shared" si="6"/>
        <v>2.1999999999999999E-2</v>
      </c>
    </row>
    <row r="1735" spans="1:7" ht="15.75" customHeight="1" x14ac:dyDescent="0.2">
      <c r="A1735" s="35" t="s">
        <v>2204</v>
      </c>
      <c r="B1735" s="36">
        <v>0</v>
      </c>
      <c r="C1735" s="17">
        <v>0</v>
      </c>
      <c r="D1735" s="36">
        <v>0</v>
      </c>
      <c r="E1735" s="36">
        <v>0</v>
      </c>
      <c r="F1735" s="36">
        <v>0</v>
      </c>
      <c r="G1735" s="37">
        <f t="shared" si="6"/>
        <v>2.1999999999999999E-2</v>
      </c>
    </row>
    <row r="1736" spans="1:7" ht="15.75" customHeight="1" x14ac:dyDescent="0.2">
      <c r="A1736" s="35" t="s">
        <v>2205</v>
      </c>
      <c r="B1736" s="36">
        <v>6898.7699999999995</v>
      </c>
      <c r="C1736" s="17">
        <v>8</v>
      </c>
      <c r="D1736" s="36">
        <v>101.57000000000001</v>
      </c>
      <c r="E1736" s="36">
        <v>31.79</v>
      </c>
      <c r="F1736" s="36">
        <v>9.59</v>
      </c>
      <c r="G1736" s="37">
        <f t="shared" si="6"/>
        <v>2.1999999999999999E-2</v>
      </c>
    </row>
    <row r="1737" spans="1:7" ht="15.75" customHeight="1" x14ac:dyDescent="0.2">
      <c r="A1737" s="35" t="s">
        <v>2206</v>
      </c>
      <c r="B1737" s="36">
        <v>2965.52</v>
      </c>
      <c r="C1737" s="17">
        <v>23</v>
      </c>
      <c r="D1737" s="36">
        <v>67.41</v>
      </c>
      <c r="E1737" s="36">
        <v>0</v>
      </c>
      <c r="F1737" s="36">
        <v>4.42</v>
      </c>
      <c r="G1737" s="37">
        <f t="shared" si="6"/>
        <v>2.4221721654212415E-2</v>
      </c>
    </row>
    <row r="1738" spans="1:7" ht="15.75" customHeight="1" x14ac:dyDescent="0.2">
      <c r="A1738" s="35" t="s">
        <v>2207</v>
      </c>
      <c r="B1738" s="36">
        <v>8781.44</v>
      </c>
      <c r="C1738" s="17">
        <v>64</v>
      </c>
      <c r="D1738" s="36">
        <v>122.77</v>
      </c>
      <c r="E1738" s="36">
        <v>5.7</v>
      </c>
      <c r="F1738" s="36">
        <v>11.74</v>
      </c>
      <c r="G1738" s="37">
        <f t="shared" si="6"/>
        <v>2.1999999999999999E-2</v>
      </c>
    </row>
    <row r="1739" spans="1:7" ht="15.75" customHeight="1" x14ac:dyDescent="0.2">
      <c r="A1739" s="35" t="s">
        <v>2208</v>
      </c>
      <c r="B1739" s="36">
        <v>796.41000000000008</v>
      </c>
      <c r="C1739" s="17">
        <v>7</v>
      </c>
      <c r="D1739" s="36">
        <v>12.86</v>
      </c>
      <c r="E1739" s="36">
        <v>1.56</v>
      </c>
      <c r="F1739" s="36">
        <v>1.1099999999999999</v>
      </c>
      <c r="G1739" s="37">
        <f t="shared" si="6"/>
        <v>2.1999999999999999E-2</v>
      </c>
    </row>
    <row r="1740" spans="1:7" ht="15.75" customHeight="1" x14ac:dyDescent="0.2">
      <c r="A1740" s="35" t="s">
        <v>2209</v>
      </c>
      <c r="B1740" s="36">
        <v>98433.78</v>
      </c>
      <c r="C1740" s="17">
        <v>1065</v>
      </c>
      <c r="D1740" s="36">
        <v>1617.48</v>
      </c>
      <c r="E1740" s="36">
        <v>35.96</v>
      </c>
      <c r="F1740" s="36">
        <v>136.63999999999999</v>
      </c>
      <c r="G1740" s="37">
        <f t="shared" si="6"/>
        <v>2.1999999999999999E-2</v>
      </c>
    </row>
    <row r="1741" spans="1:7" ht="15.75" customHeight="1" x14ac:dyDescent="0.2">
      <c r="A1741" s="35" t="s">
        <v>2210</v>
      </c>
      <c r="B1741" s="36">
        <v>87342.7</v>
      </c>
      <c r="C1741" s="17">
        <v>603</v>
      </c>
      <c r="D1741" s="36">
        <v>1425.8799999999999</v>
      </c>
      <c r="E1741" s="36">
        <v>28.53</v>
      </c>
      <c r="F1741" s="36">
        <v>119.25999999999999</v>
      </c>
      <c r="G1741" s="37">
        <f t="shared" si="6"/>
        <v>2.1999999999999999E-2</v>
      </c>
    </row>
    <row r="1742" spans="1:7" ht="15.75" customHeight="1" x14ac:dyDescent="0.2">
      <c r="A1742" s="35" t="s">
        <v>2211</v>
      </c>
      <c r="B1742" s="36">
        <v>0</v>
      </c>
      <c r="C1742" s="17">
        <v>0</v>
      </c>
      <c r="D1742" s="36">
        <v>0</v>
      </c>
      <c r="E1742" s="36">
        <v>0.06</v>
      </c>
      <c r="F1742" s="36">
        <v>0</v>
      </c>
      <c r="G1742" s="37">
        <f t="shared" si="6"/>
        <v>2.1999999999999999E-2</v>
      </c>
    </row>
    <row r="1743" spans="1:7" ht="15.75" customHeight="1" x14ac:dyDescent="0.2">
      <c r="A1743" s="35" t="s">
        <v>2212</v>
      </c>
      <c r="B1743" s="36">
        <v>7424.26</v>
      </c>
      <c r="C1743" s="17">
        <v>85</v>
      </c>
      <c r="D1743" s="36">
        <v>119.72</v>
      </c>
      <c r="E1743" s="36">
        <v>7.26</v>
      </c>
      <c r="F1743" s="36">
        <v>10.07</v>
      </c>
      <c r="G1743" s="37">
        <f t="shared" si="6"/>
        <v>2.1999999999999999E-2</v>
      </c>
    </row>
    <row r="1744" spans="1:7" ht="15.75" customHeight="1" x14ac:dyDescent="0.2">
      <c r="A1744" s="35" t="s">
        <v>2213</v>
      </c>
      <c r="B1744" s="36">
        <v>0</v>
      </c>
      <c r="C1744" s="17">
        <v>0</v>
      </c>
      <c r="D1744" s="36">
        <v>0</v>
      </c>
      <c r="E1744" s="36">
        <v>0</v>
      </c>
      <c r="F1744" s="36">
        <v>0</v>
      </c>
      <c r="G1744" s="37">
        <f t="shared" si="6"/>
        <v>2.1999999999999999E-2</v>
      </c>
    </row>
    <row r="1745" spans="1:7" ht="15.75" customHeight="1" x14ac:dyDescent="0.2">
      <c r="A1745" s="35" t="s">
        <v>2214</v>
      </c>
      <c r="B1745" s="36">
        <v>131380.85</v>
      </c>
      <c r="C1745" s="17">
        <v>905</v>
      </c>
      <c r="D1745" s="36">
        <v>3053.2799999999997</v>
      </c>
      <c r="E1745" s="36">
        <v>15.16</v>
      </c>
      <c r="F1745" s="36">
        <v>193.35000000000002</v>
      </c>
      <c r="G1745" s="37">
        <f t="shared" si="6"/>
        <v>2.4826982014502109E-2</v>
      </c>
    </row>
    <row r="1746" spans="1:7" ht="15.75" customHeight="1" x14ac:dyDescent="0.2">
      <c r="A1746" s="35" t="s">
        <v>2215</v>
      </c>
      <c r="B1746" s="36">
        <v>19293.12</v>
      </c>
      <c r="C1746" s="17">
        <v>233</v>
      </c>
      <c r="D1746" s="36">
        <v>308.38</v>
      </c>
      <c r="E1746" s="36">
        <v>0</v>
      </c>
      <c r="F1746" s="36">
        <v>26.29</v>
      </c>
      <c r="G1746" s="37">
        <f t="shared" si="6"/>
        <v>2.1999999999999999E-2</v>
      </c>
    </row>
    <row r="1747" spans="1:7" ht="15.75" customHeight="1" x14ac:dyDescent="0.2">
      <c r="A1747" s="35" t="s">
        <v>2216</v>
      </c>
      <c r="B1747" s="36">
        <v>420.19</v>
      </c>
      <c r="C1747" s="17">
        <v>8</v>
      </c>
      <c r="D1747" s="36">
        <v>6.57</v>
      </c>
      <c r="E1747" s="36">
        <v>0.17</v>
      </c>
      <c r="F1747" s="36">
        <v>0.56000000000000005</v>
      </c>
      <c r="G1747" s="37">
        <f t="shared" si="6"/>
        <v>2.1999999999999999E-2</v>
      </c>
    </row>
    <row r="1748" spans="1:7" ht="15.75" customHeight="1" x14ac:dyDescent="0.2">
      <c r="A1748" s="35" t="s">
        <v>2217</v>
      </c>
      <c r="B1748" s="36">
        <v>3455.82</v>
      </c>
      <c r="C1748" s="17">
        <v>88</v>
      </c>
      <c r="D1748" s="36">
        <v>64.919999999999987</v>
      </c>
      <c r="E1748" s="36">
        <v>0</v>
      </c>
      <c r="F1748" s="36">
        <v>4.78</v>
      </c>
      <c r="G1748" s="37">
        <f t="shared" si="6"/>
        <v>2.1999999999999999E-2</v>
      </c>
    </row>
    <row r="1749" spans="1:7" ht="15.75" customHeight="1" x14ac:dyDescent="0.2">
      <c r="A1749" s="35" t="s">
        <v>2218</v>
      </c>
      <c r="B1749" s="36">
        <v>9415.69</v>
      </c>
      <c r="C1749" s="17">
        <v>3</v>
      </c>
      <c r="D1749" s="36">
        <v>291.17</v>
      </c>
      <c r="E1749" s="36">
        <v>17.14</v>
      </c>
      <c r="F1749" s="36">
        <v>13.209999999999999</v>
      </c>
      <c r="G1749" s="37">
        <f t="shared" si="6"/>
        <v>3.4147258459018934E-2</v>
      </c>
    </row>
    <row r="1750" spans="1:7" ht="15.75" customHeight="1" x14ac:dyDescent="0.2">
      <c r="A1750" s="35" t="s">
        <v>2219</v>
      </c>
      <c r="B1750" s="36">
        <v>0</v>
      </c>
      <c r="C1750" s="17">
        <v>0</v>
      </c>
      <c r="D1750" s="36">
        <v>0</v>
      </c>
      <c r="E1750" s="36">
        <v>0</v>
      </c>
      <c r="F1750" s="36">
        <v>0</v>
      </c>
      <c r="G1750" s="37">
        <f t="shared" si="6"/>
        <v>2.1999999999999999E-2</v>
      </c>
    </row>
    <row r="1751" spans="1:7" ht="15.75" customHeight="1" x14ac:dyDescent="0.2">
      <c r="A1751" s="35" t="s">
        <v>2220</v>
      </c>
      <c r="B1751" s="36">
        <v>331.63</v>
      </c>
      <c r="C1751" s="17">
        <v>5</v>
      </c>
      <c r="D1751" s="36">
        <v>7.38</v>
      </c>
      <c r="E1751" s="36">
        <v>0.71</v>
      </c>
      <c r="F1751" s="36">
        <v>0.46</v>
      </c>
      <c r="G1751" s="37">
        <f t="shared" si="6"/>
        <v>2.5781744715496189E-2</v>
      </c>
    </row>
    <row r="1752" spans="1:7" ht="15.75" customHeight="1" x14ac:dyDescent="0.2">
      <c r="A1752" s="35" t="s">
        <v>2221</v>
      </c>
      <c r="B1752" s="36">
        <v>922174.98</v>
      </c>
      <c r="C1752" s="17">
        <v>3546</v>
      </c>
      <c r="D1752" s="36">
        <v>17770.45</v>
      </c>
      <c r="E1752" s="36">
        <v>1223.46</v>
      </c>
      <c r="F1752" s="36">
        <v>1359.15</v>
      </c>
      <c r="G1752" s="37">
        <f t="shared" si="6"/>
        <v>2.2070713738080384E-2</v>
      </c>
    </row>
    <row r="1753" spans="1:7" ht="15.75" customHeight="1" x14ac:dyDescent="0.2">
      <c r="A1753" s="35" t="s">
        <v>2222</v>
      </c>
      <c r="B1753" s="36">
        <v>8923.6</v>
      </c>
      <c r="C1753" s="17">
        <v>10</v>
      </c>
      <c r="D1753" s="36">
        <v>113.19999999999999</v>
      </c>
      <c r="E1753" s="36">
        <v>14.26</v>
      </c>
      <c r="F1753" s="36">
        <v>12.04</v>
      </c>
      <c r="G1753" s="37">
        <f t="shared" si="6"/>
        <v>2.1999999999999999E-2</v>
      </c>
    </row>
    <row r="1754" spans="1:7" ht="15.75" customHeight="1" x14ac:dyDescent="0.2">
      <c r="A1754" s="35" t="s">
        <v>2223</v>
      </c>
      <c r="B1754" s="36">
        <v>133740.47999999998</v>
      </c>
      <c r="C1754" s="17">
        <v>1628</v>
      </c>
      <c r="D1754" s="36">
        <v>2236.3200000000002</v>
      </c>
      <c r="E1754" s="36">
        <v>46</v>
      </c>
      <c r="F1754" s="36">
        <v>183.45999999999995</v>
      </c>
      <c r="G1754" s="37">
        <f t="shared" si="6"/>
        <v>2.1999999999999999E-2</v>
      </c>
    </row>
    <row r="1755" spans="1:7" ht="15.75" customHeight="1" x14ac:dyDescent="0.2">
      <c r="A1755" s="35" t="s">
        <v>2224</v>
      </c>
      <c r="B1755" s="36">
        <v>5644</v>
      </c>
      <c r="C1755" s="17">
        <v>96</v>
      </c>
      <c r="D1755" s="36">
        <v>77.27000000000001</v>
      </c>
      <c r="E1755" s="36">
        <v>6.45</v>
      </c>
      <c r="F1755" s="36">
        <v>7.58</v>
      </c>
      <c r="G1755" s="37">
        <f t="shared" si="6"/>
        <v>2.1999999999999999E-2</v>
      </c>
    </row>
    <row r="1756" spans="1:7" ht="15.75" customHeight="1" x14ac:dyDescent="0.2">
      <c r="A1756" s="35" t="s">
        <v>2225</v>
      </c>
      <c r="B1756" s="36">
        <v>0</v>
      </c>
      <c r="C1756" s="17">
        <v>0</v>
      </c>
      <c r="D1756" s="36">
        <v>0</v>
      </c>
      <c r="E1756" s="36">
        <v>0</v>
      </c>
      <c r="F1756" s="36">
        <v>0</v>
      </c>
      <c r="G1756" s="37">
        <f t="shared" si="6"/>
        <v>2.1999999999999999E-2</v>
      </c>
    </row>
    <row r="1757" spans="1:7" ht="15.75" customHeight="1" x14ac:dyDescent="0.2">
      <c r="A1757" s="35" t="s">
        <v>2226</v>
      </c>
      <c r="B1757" s="36">
        <v>117596.07</v>
      </c>
      <c r="C1757" s="17">
        <v>995</v>
      </c>
      <c r="D1757" s="36">
        <v>1740.57</v>
      </c>
      <c r="E1757" s="36">
        <v>47.17</v>
      </c>
      <c r="F1757" s="36">
        <v>158.46</v>
      </c>
      <c r="G1757" s="37">
        <f t="shared" si="6"/>
        <v>2.1999999999999999E-2</v>
      </c>
    </row>
    <row r="1758" spans="1:7" ht="15.75" customHeight="1" x14ac:dyDescent="0.2">
      <c r="A1758" s="35" t="s">
        <v>2227</v>
      </c>
      <c r="B1758" s="36">
        <v>310166.58999999997</v>
      </c>
      <c r="C1758" s="17">
        <v>4805</v>
      </c>
      <c r="D1758" s="36">
        <v>5268.3999999999987</v>
      </c>
      <c r="E1758" s="36">
        <v>123.60000000000001</v>
      </c>
      <c r="F1758" s="36">
        <v>423.07</v>
      </c>
      <c r="G1758" s="37">
        <f t="shared" si="6"/>
        <v>2.1999999999999999E-2</v>
      </c>
    </row>
    <row r="1759" spans="1:7" ht="15.75" customHeight="1" x14ac:dyDescent="0.2">
      <c r="A1759" s="35" t="s">
        <v>2228</v>
      </c>
      <c r="B1759" s="36">
        <v>0</v>
      </c>
      <c r="C1759" s="17">
        <v>0</v>
      </c>
      <c r="D1759" s="36">
        <v>0</v>
      </c>
      <c r="E1759" s="36">
        <v>0</v>
      </c>
      <c r="F1759" s="36">
        <v>0</v>
      </c>
      <c r="G1759" s="37">
        <f t="shared" si="6"/>
        <v>2.1999999999999999E-2</v>
      </c>
    </row>
    <row r="1760" spans="1:7" ht="15.75" customHeight="1" x14ac:dyDescent="0.2">
      <c r="A1760" s="35" t="s">
        <v>2229</v>
      </c>
      <c r="B1760" s="36">
        <v>154.15</v>
      </c>
      <c r="C1760" s="17">
        <v>1</v>
      </c>
      <c r="D1760" s="36">
        <v>0.3</v>
      </c>
      <c r="E1760" s="36">
        <v>0.12</v>
      </c>
      <c r="F1760" s="36">
        <v>0.2</v>
      </c>
      <c r="G1760" s="37">
        <f t="shared" si="6"/>
        <v>2.1999999999999999E-2</v>
      </c>
    </row>
    <row r="1761" spans="1:7" ht="15.75" customHeight="1" x14ac:dyDescent="0.2">
      <c r="A1761" s="35" t="s">
        <v>2230</v>
      </c>
      <c r="B1761" s="36">
        <v>84367.78</v>
      </c>
      <c r="C1761" s="17">
        <v>20</v>
      </c>
      <c r="D1761" s="36">
        <v>2322.04</v>
      </c>
      <c r="E1761" s="36">
        <v>177.57</v>
      </c>
      <c r="F1761" s="36">
        <v>123.93</v>
      </c>
      <c r="G1761" s="37">
        <f t="shared" si="6"/>
        <v>3.109646834372079E-2</v>
      </c>
    </row>
    <row r="1762" spans="1:7" ht="15.75" customHeight="1" x14ac:dyDescent="0.2">
      <c r="A1762" s="35" t="s">
        <v>2231</v>
      </c>
      <c r="B1762" s="36">
        <v>1713830.72</v>
      </c>
      <c r="C1762" s="17">
        <v>6120</v>
      </c>
      <c r="D1762" s="36">
        <v>36650.009999999995</v>
      </c>
      <c r="E1762" s="36">
        <v>2352.3700000000003</v>
      </c>
      <c r="F1762" s="36">
        <v>2522.440000000001</v>
      </c>
      <c r="G1762" s="37">
        <f t="shared" si="6"/>
        <v>2.4229242430664332E-2</v>
      </c>
    </row>
    <row r="1763" spans="1:7" ht="15.75" customHeight="1" x14ac:dyDescent="0.2">
      <c r="A1763" s="35" t="s">
        <v>2232</v>
      </c>
      <c r="B1763" s="36">
        <v>11036.84</v>
      </c>
      <c r="C1763" s="17">
        <v>33</v>
      </c>
      <c r="D1763" s="36">
        <v>250.19</v>
      </c>
      <c r="E1763" s="36">
        <v>20.05</v>
      </c>
      <c r="F1763" s="36">
        <v>15.6</v>
      </c>
      <c r="G1763" s="37">
        <f t="shared" si="6"/>
        <v>2.5898717386498311E-2</v>
      </c>
    </row>
    <row r="1764" spans="1:7" ht="15.75" customHeight="1" x14ac:dyDescent="0.2">
      <c r="A1764" s="35" t="s">
        <v>2233</v>
      </c>
      <c r="B1764" s="36">
        <v>82038.049999999988</v>
      </c>
      <c r="C1764" s="17">
        <v>1055</v>
      </c>
      <c r="D1764" s="36">
        <v>1217.6099999999999</v>
      </c>
      <c r="E1764" s="36">
        <v>33.68</v>
      </c>
      <c r="F1764" s="36">
        <v>111.65</v>
      </c>
      <c r="G1764" s="37">
        <f t="shared" si="6"/>
        <v>2.1999999999999999E-2</v>
      </c>
    </row>
    <row r="1765" spans="1:7" ht="15.75" customHeight="1" x14ac:dyDescent="0.2">
      <c r="A1765" s="35" t="s">
        <v>2234</v>
      </c>
      <c r="B1765" s="36">
        <v>59006.38</v>
      </c>
      <c r="C1765" s="17">
        <v>1678</v>
      </c>
      <c r="D1765" s="36">
        <v>871.86</v>
      </c>
      <c r="E1765" s="36">
        <v>40.06</v>
      </c>
      <c r="F1765" s="36">
        <v>79.710000000000008</v>
      </c>
      <c r="G1765" s="37">
        <f t="shared" si="6"/>
        <v>2.1999999999999999E-2</v>
      </c>
    </row>
    <row r="1766" spans="1:7" ht="15.75" customHeight="1" x14ac:dyDescent="0.2">
      <c r="A1766" s="35" t="s">
        <v>2235</v>
      </c>
      <c r="B1766" s="36">
        <v>2283378.7799999998</v>
      </c>
      <c r="C1766" s="17">
        <v>26075</v>
      </c>
      <c r="D1766" s="36">
        <v>38663.839999999997</v>
      </c>
      <c r="E1766" s="36">
        <v>896.81000000000017</v>
      </c>
      <c r="F1766" s="36">
        <v>3113.8100000000004</v>
      </c>
      <c r="G1766" s="37">
        <f t="shared" si="6"/>
        <v>2.1999999999999999E-2</v>
      </c>
    </row>
    <row r="1767" spans="1:7" ht="15.75" customHeight="1" x14ac:dyDescent="0.2">
      <c r="A1767" s="35" t="s">
        <v>2236</v>
      </c>
      <c r="B1767" s="36">
        <v>0</v>
      </c>
      <c r="C1767" s="17">
        <v>0</v>
      </c>
      <c r="D1767" s="36">
        <v>0</v>
      </c>
      <c r="E1767" s="36">
        <v>0</v>
      </c>
      <c r="F1767" s="36">
        <v>0</v>
      </c>
      <c r="G1767" s="37">
        <f t="shared" si="6"/>
        <v>2.1999999999999999E-2</v>
      </c>
    </row>
    <row r="1768" spans="1:7" ht="15.75" customHeight="1" x14ac:dyDescent="0.2">
      <c r="A1768" s="35" t="s">
        <v>2237</v>
      </c>
      <c r="B1768" s="36">
        <v>835916.84</v>
      </c>
      <c r="C1768" s="17">
        <v>4600</v>
      </c>
      <c r="D1768" s="36">
        <v>16699.069999999996</v>
      </c>
      <c r="E1768" s="36">
        <v>936.14</v>
      </c>
      <c r="F1768" s="36">
        <v>1218.5300000000002</v>
      </c>
      <c r="G1768" s="37">
        <f t="shared" si="6"/>
        <v>2.2554564159755406E-2</v>
      </c>
    </row>
    <row r="1769" spans="1:7" ht="15.75" customHeight="1" x14ac:dyDescent="0.2">
      <c r="A1769" s="35" t="s">
        <v>2238</v>
      </c>
      <c r="B1769" s="36">
        <v>10416.14</v>
      </c>
      <c r="C1769" s="17">
        <v>65</v>
      </c>
      <c r="D1769" s="36">
        <v>156.56</v>
      </c>
      <c r="E1769" s="36">
        <v>4.83</v>
      </c>
      <c r="F1769" s="36">
        <v>13.879999999999999</v>
      </c>
      <c r="G1769" s="37">
        <f t="shared" si="6"/>
        <v>2.1999999999999999E-2</v>
      </c>
    </row>
    <row r="1770" spans="1:7" ht="15.75" customHeight="1" x14ac:dyDescent="0.2">
      <c r="A1770" s="35" t="s">
        <v>2239</v>
      </c>
      <c r="B1770" s="36">
        <v>113242.76000000001</v>
      </c>
      <c r="C1770" s="17">
        <v>952</v>
      </c>
      <c r="D1770" s="36">
        <v>582.99</v>
      </c>
      <c r="E1770" s="36">
        <v>27.44</v>
      </c>
      <c r="F1770" s="36">
        <v>148.63</v>
      </c>
      <c r="G1770" s="37">
        <f t="shared" si="6"/>
        <v>2.1999999999999999E-2</v>
      </c>
    </row>
    <row r="1771" spans="1:7" ht="15.75" customHeight="1" x14ac:dyDescent="0.2">
      <c r="A1771" s="35" t="s">
        <v>2240</v>
      </c>
      <c r="B1771" s="36">
        <v>0</v>
      </c>
      <c r="C1771" s="17">
        <v>0</v>
      </c>
      <c r="D1771" s="36">
        <v>0</v>
      </c>
      <c r="E1771" s="36">
        <v>0</v>
      </c>
      <c r="F1771" s="36">
        <v>0</v>
      </c>
      <c r="G1771" s="37">
        <f t="shared" si="6"/>
        <v>2.1999999999999999E-2</v>
      </c>
    </row>
    <row r="1772" spans="1:7" ht="15.75" customHeight="1" x14ac:dyDescent="0.2">
      <c r="A1772" s="35" t="s">
        <v>2241</v>
      </c>
      <c r="B1772" s="36">
        <v>121068.09</v>
      </c>
      <c r="C1772" s="17">
        <v>154</v>
      </c>
      <c r="D1772" s="36">
        <v>3241.1200000000003</v>
      </c>
      <c r="E1772" s="36">
        <v>150.18</v>
      </c>
      <c r="F1772" s="36">
        <v>171.84</v>
      </c>
      <c r="G1772" s="37">
        <f t="shared" si="6"/>
        <v>2.9430876459684799E-2</v>
      </c>
    </row>
    <row r="1773" spans="1:7" ht="15.75" customHeight="1" x14ac:dyDescent="0.2">
      <c r="A1773" s="35" t="s">
        <v>2242</v>
      </c>
      <c r="B1773" s="36">
        <v>28682.68</v>
      </c>
      <c r="C1773" s="17">
        <v>19</v>
      </c>
      <c r="D1773" s="36">
        <v>724.4799999999999</v>
      </c>
      <c r="E1773" s="36">
        <v>6.01</v>
      </c>
      <c r="F1773" s="36">
        <v>40.410000000000004</v>
      </c>
      <c r="G1773" s="37">
        <f t="shared" si="6"/>
        <v>2.6876846933410681E-2</v>
      </c>
    </row>
    <row r="1774" spans="1:7" ht="15.75" customHeight="1" x14ac:dyDescent="0.2">
      <c r="A1774" s="35" t="s">
        <v>2243</v>
      </c>
      <c r="B1774" s="36">
        <v>149420.32</v>
      </c>
      <c r="C1774" s="17">
        <v>43</v>
      </c>
      <c r="D1774" s="36">
        <v>4157.6100000000006</v>
      </c>
      <c r="E1774" s="36">
        <v>80.460000000000008</v>
      </c>
      <c r="F1774" s="36">
        <v>209.13</v>
      </c>
      <c r="G1774" s="37">
        <f t="shared" si="6"/>
        <v>2.9763020183600199E-2</v>
      </c>
    </row>
    <row r="1775" spans="1:7" ht="15.75" customHeight="1" x14ac:dyDescent="0.2">
      <c r="A1775" s="35" t="s">
        <v>2244</v>
      </c>
      <c r="B1775" s="36">
        <v>0</v>
      </c>
      <c r="C1775" s="17">
        <v>0</v>
      </c>
      <c r="D1775" s="36">
        <v>0</v>
      </c>
      <c r="E1775" s="36">
        <v>0</v>
      </c>
      <c r="F1775" s="36">
        <v>0</v>
      </c>
      <c r="G1775" s="37">
        <f t="shared" si="6"/>
        <v>2.1999999999999999E-2</v>
      </c>
    </row>
    <row r="1776" spans="1:7" ht="15.75" customHeight="1" x14ac:dyDescent="0.2">
      <c r="A1776" s="35" t="s">
        <v>2245</v>
      </c>
      <c r="B1776" s="36">
        <v>0</v>
      </c>
      <c r="C1776" s="17">
        <v>0</v>
      </c>
      <c r="D1776" s="36">
        <v>0</v>
      </c>
      <c r="E1776" s="36">
        <v>0</v>
      </c>
      <c r="F1776" s="36">
        <v>0</v>
      </c>
      <c r="G1776" s="37">
        <f t="shared" si="6"/>
        <v>2.1999999999999999E-2</v>
      </c>
    </row>
    <row r="1777" spans="1:7" ht="15.75" customHeight="1" x14ac:dyDescent="0.2">
      <c r="A1777" s="35" t="s">
        <v>2246</v>
      </c>
      <c r="B1777" s="36">
        <v>0</v>
      </c>
      <c r="C1777" s="17">
        <v>0</v>
      </c>
      <c r="D1777" s="36">
        <v>0</v>
      </c>
      <c r="E1777" s="36">
        <v>0</v>
      </c>
      <c r="F1777" s="36">
        <v>0</v>
      </c>
      <c r="G1777" s="37">
        <f t="shared" si="6"/>
        <v>2.1999999999999999E-2</v>
      </c>
    </row>
    <row r="1778" spans="1:7" ht="15.75" customHeight="1" x14ac:dyDescent="0.2">
      <c r="A1778" s="35" t="s">
        <v>2247</v>
      </c>
      <c r="B1778" s="36">
        <v>0</v>
      </c>
      <c r="C1778" s="17">
        <v>0</v>
      </c>
      <c r="D1778" s="36">
        <v>0</v>
      </c>
      <c r="E1778" s="36">
        <v>0</v>
      </c>
      <c r="F1778" s="36">
        <v>0</v>
      </c>
      <c r="G1778" s="37">
        <f t="shared" si="6"/>
        <v>2.1999999999999999E-2</v>
      </c>
    </row>
    <row r="1779" spans="1:7" ht="15.75" customHeight="1" x14ac:dyDescent="0.2">
      <c r="A1779" s="35" t="s">
        <v>2248</v>
      </c>
      <c r="B1779" s="36">
        <v>0</v>
      </c>
      <c r="C1779" s="17">
        <v>0</v>
      </c>
      <c r="D1779" s="36">
        <v>0</v>
      </c>
      <c r="E1779" s="36">
        <v>0</v>
      </c>
      <c r="F1779" s="36">
        <v>0</v>
      </c>
      <c r="G1779" s="37">
        <f t="shared" si="6"/>
        <v>2.1999999999999999E-2</v>
      </c>
    </row>
    <row r="1780" spans="1:7" ht="15.75" customHeight="1" x14ac:dyDescent="0.2">
      <c r="A1780" s="35" t="s">
        <v>2249</v>
      </c>
      <c r="B1780" s="36">
        <v>52492.66</v>
      </c>
      <c r="C1780" s="17">
        <v>2510</v>
      </c>
      <c r="D1780" s="36">
        <v>1035.3900000000001</v>
      </c>
      <c r="E1780" s="36">
        <v>6.18</v>
      </c>
      <c r="F1780" s="36">
        <v>70.429999999999978</v>
      </c>
      <c r="G1780" s="37">
        <f t="shared" si="6"/>
        <v>2.1999999999999999E-2</v>
      </c>
    </row>
    <row r="1781" spans="1:7" ht="15.75" customHeight="1" x14ac:dyDescent="0.2">
      <c r="A1781" s="35" t="s">
        <v>2250</v>
      </c>
      <c r="B1781" s="36">
        <v>78634.75</v>
      </c>
      <c r="C1781" s="17">
        <v>679</v>
      </c>
      <c r="D1781" s="36">
        <v>1640.88</v>
      </c>
      <c r="E1781" s="36">
        <v>128.77000000000001</v>
      </c>
      <c r="F1781" s="36">
        <v>113.07</v>
      </c>
      <c r="G1781" s="37">
        <f t="shared" si="6"/>
        <v>2.3942595353835295E-2</v>
      </c>
    </row>
    <row r="1782" spans="1:7" ht="15.75" customHeight="1" x14ac:dyDescent="0.2">
      <c r="A1782" s="35" t="s">
        <v>2251</v>
      </c>
      <c r="B1782" s="36">
        <v>24601.54</v>
      </c>
      <c r="C1782" s="17">
        <v>23</v>
      </c>
      <c r="D1782" s="36">
        <v>419.92</v>
      </c>
      <c r="E1782" s="36">
        <v>0</v>
      </c>
      <c r="F1782" s="36">
        <v>33.32</v>
      </c>
      <c r="G1782" s="37">
        <f t="shared" si="6"/>
        <v>2.1999999999999999E-2</v>
      </c>
    </row>
    <row r="1783" spans="1:7" ht="15.75" customHeight="1" x14ac:dyDescent="0.2">
      <c r="A1783" s="35" t="s">
        <v>2252</v>
      </c>
      <c r="B1783" s="36">
        <v>0</v>
      </c>
      <c r="C1783" s="17">
        <v>0</v>
      </c>
      <c r="D1783" s="36">
        <v>0</v>
      </c>
      <c r="E1783" s="36">
        <v>0</v>
      </c>
      <c r="F1783" s="36">
        <v>0</v>
      </c>
      <c r="G1783" s="37">
        <f t="shared" si="6"/>
        <v>2.1999999999999999E-2</v>
      </c>
    </row>
    <row r="1784" spans="1:7" ht="15.75" customHeight="1" x14ac:dyDescent="0.2">
      <c r="A1784" s="35" t="s">
        <v>2253</v>
      </c>
      <c r="B1784" s="36">
        <v>0</v>
      </c>
      <c r="C1784" s="17">
        <v>0</v>
      </c>
      <c r="D1784" s="36">
        <v>0</v>
      </c>
      <c r="E1784" s="36">
        <v>0</v>
      </c>
      <c r="F1784" s="36">
        <v>0</v>
      </c>
      <c r="G1784" s="37">
        <f t="shared" si="6"/>
        <v>2.1999999999999999E-2</v>
      </c>
    </row>
    <row r="1785" spans="1:7" ht="15.75" customHeight="1" x14ac:dyDescent="0.2">
      <c r="A1785" s="35" t="s">
        <v>2254</v>
      </c>
      <c r="B1785" s="36">
        <v>16161.48</v>
      </c>
      <c r="C1785" s="17">
        <v>79</v>
      </c>
      <c r="D1785" s="36">
        <v>201.93</v>
      </c>
      <c r="E1785" s="36">
        <v>0</v>
      </c>
      <c r="F1785" s="36">
        <v>21.49</v>
      </c>
      <c r="G1785" s="37">
        <f t="shared" si="6"/>
        <v>2.1999999999999999E-2</v>
      </c>
    </row>
    <row r="1786" spans="1:7" ht="15.75" customHeight="1" x14ac:dyDescent="0.2">
      <c r="A1786" s="35" t="s">
        <v>2255</v>
      </c>
      <c r="B1786" s="36">
        <v>71.87</v>
      </c>
      <c r="C1786" s="17">
        <v>1</v>
      </c>
      <c r="D1786" s="36">
        <v>1.25</v>
      </c>
      <c r="E1786" s="36">
        <v>0</v>
      </c>
      <c r="F1786" s="36">
        <v>0.12</v>
      </c>
      <c r="G1786" s="37">
        <f t="shared" si="6"/>
        <v>2.1999999999999999E-2</v>
      </c>
    </row>
    <row r="1787" spans="1:7" ht="15.75" customHeight="1" x14ac:dyDescent="0.2">
      <c r="A1787" s="35" t="s">
        <v>2256</v>
      </c>
      <c r="B1787" s="36">
        <v>0</v>
      </c>
      <c r="C1787" s="17">
        <v>0</v>
      </c>
      <c r="D1787" s="36">
        <v>0</v>
      </c>
      <c r="E1787" s="36">
        <v>0</v>
      </c>
      <c r="F1787" s="36">
        <v>0</v>
      </c>
      <c r="G1787" s="37">
        <f t="shared" si="6"/>
        <v>2.1999999999999999E-2</v>
      </c>
    </row>
    <row r="1788" spans="1:7" ht="15.75" customHeight="1" x14ac:dyDescent="0.2">
      <c r="A1788" s="35" t="s">
        <v>2257</v>
      </c>
      <c r="B1788" s="36">
        <v>0</v>
      </c>
      <c r="C1788" s="17">
        <v>0</v>
      </c>
      <c r="D1788" s="36">
        <v>0</v>
      </c>
      <c r="E1788" s="36">
        <v>0</v>
      </c>
      <c r="F1788" s="36">
        <v>0</v>
      </c>
      <c r="G1788" s="37">
        <f t="shared" si="6"/>
        <v>2.1999999999999999E-2</v>
      </c>
    </row>
    <row r="1789" spans="1:7" ht="15.75" customHeight="1" x14ac:dyDescent="0.2">
      <c r="A1789" s="35" t="s">
        <v>2258</v>
      </c>
      <c r="B1789" s="36">
        <v>1371.6799999999998</v>
      </c>
      <c r="C1789" s="17">
        <v>7</v>
      </c>
      <c r="D1789" s="36">
        <v>24.77</v>
      </c>
      <c r="E1789" s="36">
        <v>0</v>
      </c>
      <c r="F1789" s="36">
        <v>1.8900000000000001</v>
      </c>
      <c r="G1789" s="37">
        <f t="shared" ref="G1789:G2043" si="7">IFERROR(IF(SUM(D1789:F1789)/B1789&lt;0.022,0.022,SUM(D1789:F1789)/B1789),0.022)</f>
        <v>2.1999999999999999E-2</v>
      </c>
    </row>
    <row r="1790" spans="1:7" ht="15.75" customHeight="1" x14ac:dyDescent="0.2">
      <c r="A1790" s="35" t="s">
        <v>2259</v>
      </c>
      <c r="B1790" s="36">
        <v>228777.82</v>
      </c>
      <c r="C1790" s="17">
        <v>4617</v>
      </c>
      <c r="D1790" s="36">
        <v>3028.57</v>
      </c>
      <c r="E1790" s="36">
        <v>106.47</v>
      </c>
      <c r="F1790" s="36">
        <v>308.77999999999997</v>
      </c>
      <c r="G1790" s="37">
        <f t="shared" si="7"/>
        <v>2.1999999999999999E-2</v>
      </c>
    </row>
    <row r="1791" spans="1:7" ht="15.75" customHeight="1" x14ac:dyDescent="0.2">
      <c r="A1791" s="35" t="s">
        <v>2260</v>
      </c>
      <c r="B1791" s="36">
        <v>16197.300000000001</v>
      </c>
      <c r="C1791" s="17">
        <v>358</v>
      </c>
      <c r="D1791" s="36">
        <v>208.92000000000002</v>
      </c>
      <c r="E1791" s="36">
        <v>16.36</v>
      </c>
      <c r="F1791" s="36">
        <v>21.21</v>
      </c>
      <c r="G1791" s="37">
        <f t="shared" si="7"/>
        <v>2.1999999999999999E-2</v>
      </c>
    </row>
    <row r="1792" spans="1:7" ht="15.75" customHeight="1" x14ac:dyDescent="0.2">
      <c r="A1792" s="35" t="s">
        <v>2261</v>
      </c>
      <c r="B1792" s="36">
        <v>0</v>
      </c>
      <c r="C1792" s="17">
        <v>0</v>
      </c>
      <c r="D1792" s="36">
        <v>0</v>
      </c>
      <c r="E1792" s="36">
        <v>0</v>
      </c>
      <c r="F1792" s="36">
        <v>0</v>
      </c>
      <c r="G1792" s="37">
        <f t="shared" si="7"/>
        <v>2.1999999999999999E-2</v>
      </c>
    </row>
    <row r="1793" spans="1:7" ht="15.75" customHeight="1" x14ac:dyDescent="0.2">
      <c r="A1793" s="35" t="s">
        <v>2262</v>
      </c>
      <c r="B1793" s="36">
        <v>72814.710000000006</v>
      </c>
      <c r="C1793" s="17">
        <v>2150</v>
      </c>
      <c r="D1793" s="36">
        <v>1076.3900000000001</v>
      </c>
      <c r="E1793" s="36">
        <v>48.93</v>
      </c>
      <c r="F1793" s="36">
        <v>97.17</v>
      </c>
      <c r="G1793" s="37">
        <f t="shared" si="7"/>
        <v>2.1999999999999999E-2</v>
      </c>
    </row>
    <row r="1794" spans="1:7" ht="15.75" customHeight="1" x14ac:dyDescent="0.2">
      <c r="A1794" s="35" t="s">
        <v>2263</v>
      </c>
      <c r="B1794" s="36">
        <v>0</v>
      </c>
      <c r="C1794" s="17">
        <v>0</v>
      </c>
      <c r="D1794" s="36">
        <v>0</v>
      </c>
      <c r="E1794" s="36">
        <v>0</v>
      </c>
      <c r="F1794" s="36">
        <v>0</v>
      </c>
      <c r="G1794" s="37">
        <f t="shared" si="7"/>
        <v>2.1999999999999999E-2</v>
      </c>
    </row>
    <row r="1795" spans="1:7" ht="15.75" customHeight="1" x14ac:dyDescent="0.2">
      <c r="A1795" s="35" t="s">
        <v>2264</v>
      </c>
      <c r="B1795" s="36">
        <v>318889.59999999998</v>
      </c>
      <c r="C1795" s="17">
        <v>16793</v>
      </c>
      <c r="D1795" s="36">
        <v>4966.83</v>
      </c>
      <c r="E1795" s="36">
        <v>370.34</v>
      </c>
      <c r="F1795" s="36">
        <v>421.27000000000004</v>
      </c>
      <c r="G1795" s="37">
        <f t="shared" si="7"/>
        <v>2.1999999999999999E-2</v>
      </c>
    </row>
    <row r="1796" spans="1:7" ht="15.75" customHeight="1" x14ac:dyDescent="0.2">
      <c r="A1796" s="35" t="s">
        <v>2265</v>
      </c>
      <c r="B1796" s="36">
        <v>0</v>
      </c>
      <c r="C1796" s="17">
        <v>0</v>
      </c>
      <c r="D1796" s="36">
        <v>0</v>
      </c>
      <c r="E1796" s="36">
        <v>0</v>
      </c>
      <c r="F1796" s="36">
        <v>0</v>
      </c>
      <c r="G1796" s="37">
        <f t="shared" si="7"/>
        <v>2.1999999999999999E-2</v>
      </c>
    </row>
    <row r="1797" spans="1:7" ht="15.75" customHeight="1" x14ac:dyDescent="0.2">
      <c r="A1797" s="35" t="s">
        <v>2266</v>
      </c>
      <c r="B1797" s="36">
        <v>0</v>
      </c>
      <c r="C1797" s="17">
        <v>0</v>
      </c>
      <c r="D1797" s="36">
        <v>0</v>
      </c>
      <c r="E1797" s="36">
        <v>0</v>
      </c>
      <c r="F1797" s="36">
        <v>0</v>
      </c>
      <c r="G1797" s="37">
        <f t="shared" si="7"/>
        <v>2.1999999999999999E-2</v>
      </c>
    </row>
    <row r="1798" spans="1:7" ht="15.75" customHeight="1" x14ac:dyDescent="0.2">
      <c r="A1798" s="35" t="s">
        <v>2267</v>
      </c>
      <c r="B1798" s="36">
        <v>0</v>
      </c>
      <c r="C1798" s="17">
        <v>0</v>
      </c>
      <c r="D1798" s="36">
        <v>0</v>
      </c>
      <c r="E1798" s="36">
        <v>0</v>
      </c>
      <c r="F1798" s="36">
        <v>0</v>
      </c>
      <c r="G1798" s="37">
        <f t="shared" si="7"/>
        <v>2.1999999999999999E-2</v>
      </c>
    </row>
    <row r="1799" spans="1:7" ht="15.75" customHeight="1" x14ac:dyDescent="0.2">
      <c r="A1799" s="35" t="s">
        <v>2268</v>
      </c>
      <c r="B1799" s="36">
        <v>0</v>
      </c>
      <c r="C1799" s="17">
        <v>0</v>
      </c>
      <c r="D1799" s="36">
        <v>0</v>
      </c>
      <c r="E1799" s="36">
        <v>0</v>
      </c>
      <c r="F1799" s="36">
        <v>0</v>
      </c>
      <c r="G1799" s="37">
        <f t="shared" si="7"/>
        <v>2.1999999999999999E-2</v>
      </c>
    </row>
    <row r="1800" spans="1:7" ht="15.75" customHeight="1" x14ac:dyDescent="0.2">
      <c r="A1800" s="35" t="s">
        <v>2269</v>
      </c>
      <c r="B1800" s="36">
        <v>0</v>
      </c>
      <c r="C1800" s="17">
        <v>0</v>
      </c>
      <c r="D1800" s="36">
        <v>0</v>
      </c>
      <c r="E1800" s="36">
        <v>0</v>
      </c>
      <c r="F1800" s="36">
        <v>0</v>
      </c>
      <c r="G1800" s="37">
        <f t="shared" si="7"/>
        <v>2.1999999999999999E-2</v>
      </c>
    </row>
    <row r="1801" spans="1:7" ht="15.75" customHeight="1" x14ac:dyDescent="0.2">
      <c r="A1801" s="35" t="s">
        <v>2270</v>
      </c>
      <c r="B1801" s="36">
        <v>0</v>
      </c>
      <c r="C1801" s="17">
        <v>0</v>
      </c>
      <c r="D1801" s="36">
        <v>0</v>
      </c>
      <c r="E1801" s="36">
        <v>0</v>
      </c>
      <c r="F1801" s="36">
        <v>0</v>
      </c>
      <c r="G1801" s="37">
        <f t="shared" si="7"/>
        <v>2.1999999999999999E-2</v>
      </c>
    </row>
    <row r="1802" spans="1:7" ht="15.75" customHeight="1" x14ac:dyDescent="0.2">
      <c r="A1802" s="35" t="s">
        <v>2271</v>
      </c>
      <c r="B1802" s="36">
        <v>575</v>
      </c>
      <c r="C1802" s="17">
        <v>1</v>
      </c>
      <c r="D1802" s="36">
        <v>16.489999999999998</v>
      </c>
      <c r="E1802" s="36">
        <v>0</v>
      </c>
      <c r="F1802" s="36">
        <v>0.75</v>
      </c>
      <c r="G1802" s="37">
        <f t="shared" si="7"/>
        <v>2.9982608695652172E-2</v>
      </c>
    </row>
    <row r="1803" spans="1:7" ht="15.75" customHeight="1" x14ac:dyDescent="0.2">
      <c r="A1803" s="35" t="s">
        <v>2272</v>
      </c>
      <c r="B1803" s="36">
        <v>29547.93</v>
      </c>
      <c r="C1803" s="17">
        <v>108</v>
      </c>
      <c r="D1803" s="36">
        <v>547.04</v>
      </c>
      <c r="E1803" s="36">
        <v>0</v>
      </c>
      <c r="F1803" s="36">
        <v>40.489999999999995</v>
      </c>
      <c r="G1803" s="37">
        <f t="shared" si="7"/>
        <v>2.1999999999999999E-2</v>
      </c>
    </row>
    <row r="1804" spans="1:7" ht="15.75" customHeight="1" x14ac:dyDescent="0.2">
      <c r="A1804" s="35" t="s">
        <v>2273</v>
      </c>
      <c r="B1804" s="36">
        <v>0</v>
      </c>
      <c r="C1804" s="17">
        <v>0</v>
      </c>
      <c r="D1804" s="36">
        <v>0</v>
      </c>
      <c r="E1804" s="36">
        <v>0</v>
      </c>
      <c r="F1804" s="36">
        <v>0</v>
      </c>
      <c r="G1804" s="37">
        <f t="shared" si="7"/>
        <v>2.1999999999999999E-2</v>
      </c>
    </row>
    <row r="1805" spans="1:7" ht="15.75" customHeight="1" x14ac:dyDescent="0.2">
      <c r="A1805" s="35" t="s">
        <v>2274</v>
      </c>
      <c r="B1805" s="36">
        <v>31277.239999999998</v>
      </c>
      <c r="C1805" s="17">
        <v>188</v>
      </c>
      <c r="D1805" s="36">
        <v>740.89</v>
      </c>
      <c r="E1805" s="36">
        <v>46.339999999999996</v>
      </c>
      <c r="F1805" s="36">
        <v>45.72</v>
      </c>
      <c r="G1805" s="37">
        <f t="shared" si="7"/>
        <v>2.6631186127676232E-2</v>
      </c>
    </row>
    <row r="1806" spans="1:7" ht="15.75" customHeight="1" x14ac:dyDescent="0.2">
      <c r="A1806" s="35" t="s">
        <v>2275</v>
      </c>
      <c r="B1806" s="36">
        <v>0</v>
      </c>
      <c r="C1806" s="17">
        <v>0</v>
      </c>
      <c r="D1806" s="36">
        <v>0</v>
      </c>
      <c r="E1806" s="36">
        <v>0</v>
      </c>
      <c r="F1806" s="36">
        <v>0</v>
      </c>
      <c r="G1806" s="37">
        <f t="shared" si="7"/>
        <v>2.1999999999999999E-2</v>
      </c>
    </row>
    <row r="1807" spans="1:7" ht="15.75" customHeight="1" x14ac:dyDescent="0.2">
      <c r="A1807" s="35" t="s">
        <v>2276</v>
      </c>
      <c r="B1807" s="36">
        <v>0</v>
      </c>
      <c r="C1807" s="17">
        <v>0</v>
      </c>
      <c r="D1807" s="36">
        <v>0</v>
      </c>
      <c r="E1807" s="36">
        <v>0</v>
      </c>
      <c r="F1807" s="36">
        <v>0</v>
      </c>
      <c r="G1807" s="37">
        <f t="shared" si="7"/>
        <v>2.1999999999999999E-2</v>
      </c>
    </row>
    <row r="1808" spans="1:7" ht="15.75" customHeight="1" x14ac:dyDescent="0.2">
      <c r="A1808" s="35" t="s">
        <v>2277</v>
      </c>
      <c r="B1808" s="36">
        <v>357153.87</v>
      </c>
      <c r="C1808" s="17">
        <v>495</v>
      </c>
      <c r="D1808" s="36">
        <v>6853.7199999999993</v>
      </c>
      <c r="E1808" s="36">
        <v>211.56</v>
      </c>
      <c r="F1808" s="36">
        <v>494.5</v>
      </c>
      <c r="G1808" s="37">
        <f t="shared" si="7"/>
        <v>2.1999999999999999E-2</v>
      </c>
    </row>
    <row r="1809" spans="1:7" ht="15.75" customHeight="1" x14ac:dyDescent="0.2">
      <c r="A1809" s="35" t="s">
        <v>2278</v>
      </c>
      <c r="B1809" s="36">
        <v>23831.439999999999</v>
      </c>
      <c r="C1809" s="17">
        <v>587</v>
      </c>
      <c r="D1809" s="36">
        <v>285.35000000000002</v>
      </c>
      <c r="E1809" s="36">
        <v>17.93</v>
      </c>
      <c r="F1809" s="36">
        <v>31.25</v>
      </c>
      <c r="G1809" s="37">
        <f t="shared" si="7"/>
        <v>2.1999999999999999E-2</v>
      </c>
    </row>
    <row r="1810" spans="1:7" ht="15.75" customHeight="1" x14ac:dyDescent="0.2">
      <c r="A1810" s="35" t="s">
        <v>2279</v>
      </c>
      <c r="B1810" s="36">
        <v>723354.66000000015</v>
      </c>
      <c r="C1810" s="17">
        <v>17253</v>
      </c>
      <c r="D1810" s="36">
        <v>8318.3799999999992</v>
      </c>
      <c r="E1810" s="36">
        <v>582.89</v>
      </c>
      <c r="F1810" s="36">
        <v>958.63999999999987</v>
      </c>
      <c r="G1810" s="37">
        <f t="shared" si="7"/>
        <v>2.1999999999999999E-2</v>
      </c>
    </row>
    <row r="1811" spans="1:7" ht="15.75" customHeight="1" x14ac:dyDescent="0.2">
      <c r="A1811" s="35" t="s">
        <v>2280</v>
      </c>
      <c r="B1811" s="36">
        <v>115.33</v>
      </c>
      <c r="C1811" s="17">
        <v>1</v>
      </c>
      <c r="D1811" s="36">
        <v>3.73</v>
      </c>
      <c r="E1811" s="36">
        <v>0.12</v>
      </c>
      <c r="F1811" s="36">
        <v>0.16</v>
      </c>
      <c r="G1811" s="37">
        <f t="shared" si="7"/>
        <v>3.4769791034422959E-2</v>
      </c>
    </row>
    <row r="1812" spans="1:7" ht="15.75" customHeight="1" x14ac:dyDescent="0.2">
      <c r="A1812" s="35" t="s">
        <v>2281</v>
      </c>
      <c r="B1812" s="36">
        <v>2271679.64</v>
      </c>
      <c r="C1812" s="17">
        <v>51586</v>
      </c>
      <c r="D1812" s="36">
        <v>26931.71</v>
      </c>
      <c r="E1812" s="36">
        <v>2226.2600000000002</v>
      </c>
      <c r="F1812" s="36">
        <v>3020.21</v>
      </c>
      <c r="G1812" s="37">
        <f t="shared" si="7"/>
        <v>2.1999999999999999E-2</v>
      </c>
    </row>
    <row r="1813" spans="1:7" ht="15.75" customHeight="1" x14ac:dyDescent="0.2">
      <c r="A1813" s="35" t="s">
        <v>2282</v>
      </c>
      <c r="B1813" s="36">
        <v>128227.84999999999</v>
      </c>
      <c r="C1813" s="17">
        <v>624</v>
      </c>
      <c r="D1813" s="36">
        <v>2289.6899999999996</v>
      </c>
      <c r="E1813" s="36">
        <v>136.51</v>
      </c>
      <c r="F1813" s="36">
        <v>182.24</v>
      </c>
      <c r="G1813" s="37">
        <f t="shared" si="7"/>
        <v>2.1999999999999999E-2</v>
      </c>
    </row>
    <row r="1814" spans="1:7" ht="15.75" customHeight="1" x14ac:dyDescent="0.2">
      <c r="A1814" s="35" t="s">
        <v>2283</v>
      </c>
      <c r="B1814" s="36">
        <v>0</v>
      </c>
      <c r="C1814" s="17">
        <v>0</v>
      </c>
      <c r="D1814" s="36">
        <v>0</v>
      </c>
      <c r="E1814" s="36">
        <v>0</v>
      </c>
      <c r="F1814" s="36">
        <v>0</v>
      </c>
      <c r="G1814" s="37">
        <f t="shared" si="7"/>
        <v>2.1999999999999999E-2</v>
      </c>
    </row>
    <row r="1815" spans="1:7" ht="15.75" customHeight="1" x14ac:dyDescent="0.2">
      <c r="A1815" s="35" t="s">
        <v>2284</v>
      </c>
      <c r="B1815" s="36">
        <v>738863.04</v>
      </c>
      <c r="C1815" s="17">
        <v>15323</v>
      </c>
      <c r="D1815" s="36">
        <v>8642.84</v>
      </c>
      <c r="E1815" s="36">
        <v>740.63</v>
      </c>
      <c r="F1815" s="36">
        <v>979.8900000000001</v>
      </c>
      <c r="G1815" s="37">
        <f t="shared" si="7"/>
        <v>2.1999999999999999E-2</v>
      </c>
    </row>
    <row r="1816" spans="1:7" ht="15.75" customHeight="1" x14ac:dyDescent="0.2">
      <c r="A1816" s="35" t="s">
        <v>2285</v>
      </c>
      <c r="B1816" s="36">
        <v>0</v>
      </c>
      <c r="C1816" s="17">
        <v>0</v>
      </c>
      <c r="D1816" s="36">
        <v>0</v>
      </c>
      <c r="E1816" s="36">
        <v>0</v>
      </c>
      <c r="F1816" s="36">
        <v>0</v>
      </c>
      <c r="G1816" s="37">
        <f t="shared" si="7"/>
        <v>2.1999999999999999E-2</v>
      </c>
    </row>
    <row r="1817" spans="1:7" ht="15.75" customHeight="1" x14ac:dyDescent="0.2">
      <c r="A1817" s="35" t="s">
        <v>2286</v>
      </c>
      <c r="B1817" s="36">
        <v>26976.080000000002</v>
      </c>
      <c r="C1817" s="17">
        <v>568</v>
      </c>
      <c r="D1817" s="36">
        <v>366.67</v>
      </c>
      <c r="E1817" s="36">
        <v>34.549999999999997</v>
      </c>
      <c r="F1817" s="36">
        <v>35.5</v>
      </c>
      <c r="G1817" s="37">
        <f t="shared" si="7"/>
        <v>2.1999999999999999E-2</v>
      </c>
    </row>
    <row r="1818" spans="1:7" ht="15.75" customHeight="1" x14ac:dyDescent="0.2">
      <c r="A1818" s="35" t="s">
        <v>2287</v>
      </c>
      <c r="B1818" s="36">
        <v>110685.45000000001</v>
      </c>
      <c r="C1818" s="17">
        <v>4880</v>
      </c>
      <c r="D1818" s="36">
        <v>1572.38</v>
      </c>
      <c r="E1818" s="36">
        <v>104.5</v>
      </c>
      <c r="F1818" s="36">
        <v>145.35</v>
      </c>
      <c r="G1818" s="37">
        <f t="shared" si="7"/>
        <v>2.1999999999999999E-2</v>
      </c>
    </row>
    <row r="1819" spans="1:7" ht="15.75" customHeight="1" x14ac:dyDescent="0.2">
      <c r="A1819" s="35" t="s">
        <v>2288</v>
      </c>
      <c r="B1819" s="36">
        <v>244117.27000000002</v>
      </c>
      <c r="C1819" s="17">
        <v>5151</v>
      </c>
      <c r="D1819" s="36">
        <v>4306.0999999999995</v>
      </c>
      <c r="E1819" s="36">
        <v>129.19999999999999</v>
      </c>
      <c r="F1819" s="36">
        <v>330.57</v>
      </c>
      <c r="G1819" s="37">
        <f t="shared" si="7"/>
        <v>2.1999999999999999E-2</v>
      </c>
    </row>
    <row r="1820" spans="1:7" ht="15.75" customHeight="1" x14ac:dyDescent="0.2">
      <c r="A1820" s="35" t="s">
        <v>2289</v>
      </c>
      <c r="B1820" s="36">
        <v>284617.89</v>
      </c>
      <c r="C1820" s="17">
        <v>548</v>
      </c>
      <c r="D1820" s="36">
        <v>5537.6900000000005</v>
      </c>
      <c r="E1820" s="36">
        <v>0</v>
      </c>
      <c r="F1820" s="36">
        <v>396.07</v>
      </c>
      <c r="G1820" s="37">
        <f t="shared" si="7"/>
        <v>2.1999999999999999E-2</v>
      </c>
    </row>
    <row r="1821" spans="1:7" ht="15.75" customHeight="1" x14ac:dyDescent="0.2">
      <c r="A1821" s="35" t="s">
        <v>2290</v>
      </c>
      <c r="B1821" s="36">
        <v>213668.23000000004</v>
      </c>
      <c r="C1821" s="17">
        <v>1514</v>
      </c>
      <c r="D1821" s="36">
        <v>4201.3499999999995</v>
      </c>
      <c r="E1821" s="36">
        <v>12.900000000000002</v>
      </c>
      <c r="F1821" s="36">
        <v>294.77000000000004</v>
      </c>
      <c r="G1821" s="37">
        <f t="shared" si="7"/>
        <v>2.1999999999999999E-2</v>
      </c>
    </row>
    <row r="1822" spans="1:7" ht="15.75" customHeight="1" x14ac:dyDescent="0.2">
      <c r="A1822" s="35" t="s">
        <v>2291</v>
      </c>
      <c r="B1822" s="36">
        <v>347.63</v>
      </c>
      <c r="C1822" s="17">
        <v>8</v>
      </c>
      <c r="D1822" s="36">
        <v>7.25</v>
      </c>
      <c r="E1822" s="36">
        <v>0</v>
      </c>
      <c r="F1822" s="36">
        <v>0.46</v>
      </c>
      <c r="G1822" s="37">
        <f t="shared" si="7"/>
        <v>2.2178753272157178E-2</v>
      </c>
    </row>
    <row r="1823" spans="1:7" ht="15.75" customHeight="1" x14ac:dyDescent="0.2">
      <c r="A1823" s="35" t="s">
        <v>2292</v>
      </c>
      <c r="B1823" s="36">
        <v>0</v>
      </c>
      <c r="C1823" s="17">
        <v>0</v>
      </c>
      <c r="D1823" s="36">
        <v>0</v>
      </c>
      <c r="E1823" s="36">
        <v>0</v>
      </c>
      <c r="F1823" s="36">
        <v>0</v>
      </c>
      <c r="G1823" s="37">
        <f t="shared" si="7"/>
        <v>2.1999999999999999E-2</v>
      </c>
    </row>
    <row r="1824" spans="1:7" ht="15.75" customHeight="1" x14ac:dyDescent="0.2">
      <c r="A1824" s="35" t="s">
        <v>2293</v>
      </c>
      <c r="B1824" s="36">
        <v>0</v>
      </c>
      <c r="C1824" s="17">
        <v>0</v>
      </c>
      <c r="D1824" s="36">
        <v>0</v>
      </c>
      <c r="E1824" s="36">
        <v>0</v>
      </c>
      <c r="F1824" s="36">
        <v>0</v>
      </c>
      <c r="G1824" s="37">
        <f t="shared" si="7"/>
        <v>2.1999999999999999E-2</v>
      </c>
    </row>
    <row r="1825" spans="1:7" ht="15.75" customHeight="1" x14ac:dyDescent="0.2">
      <c r="A1825" s="35" t="s">
        <v>2294</v>
      </c>
      <c r="B1825" s="36">
        <v>351694.73000000004</v>
      </c>
      <c r="C1825" s="17">
        <v>1678</v>
      </c>
      <c r="D1825" s="36">
        <v>6779.1500000000005</v>
      </c>
      <c r="E1825" s="36">
        <v>311.62</v>
      </c>
      <c r="F1825" s="36">
        <v>482.20999999999992</v>
      </c>
      <c r="G1825" s="37">
        <f t="shared" si="7"/>
        <v>2.1999999999999999E-2</v>
      </c>
    </row>
    <row r="1826" spans="1:7" ht="15.75" customHeight="1" x14ac:dyDescent="0.2">
      <c r="A1826" s="35" t="s">
        <v>2295</v>
      </c>
      <c r="B1826" s="36">
        <v>5597.47</v>
      </c>
      <c r="C1826" s="17">
        <v>112</v>
      </c>
      <c r="D1826" s="36">
        <v>82.86</v>
      </c>
      <c r="E1826" s="36">
        <v>0</v>
      </c>
      <c r="F1826" s="36">
        <v>7.51</v>
      </c>
      <c r="G1826" s="37">
        <f t="shared" si="7"/>
        <v>2.1999999999999999E-2</v>
      </c>
    </row>
    <row r="1827" spans="1:7" ht="15.75" customHeight="1" x14ac:dyDescent="0.2">
      <c r="A1827" s="35" t="s">
        <v>2296</v>
      </c>
      <c r="B1827" s="36">
        <v>846.13</v>
      </c>
      <c r="C1827" s="17">
        <v>48</v>
      </c>
      <c r="D1827" s="36">
        <v>19.580000000000002</v>
      </c>
      <c r="E1827" s="36">
        <v>0</v>
      </c>
      <c r="F1827" s="36">
        <v>1.1200000000000001</v>
      </c>
      <c r="G1827" s="37">
        <f t="shared" si="7"/>
        <v>2.4464325812818363E-2</v>
      </c>
    </row>
    <row r="1828" spans="1:7" ht="15.75" customHeight="1" x14ac:dyDescent="0.2">
      <c r="A1828" s="35" t="s">
        <v>2297</v>
      </c>
      <c r="B1828" s="36">
        <v>1344.39</v>
      </c>
      <c r="C1828" s="17">
        <v>12</v>
      </c>
      <c r="D1828" s="36">
        <v>19.619999999999997</v>
      </c>
      <c r="E1828" s="36">
        <v>0</v>
      </c>
      <c r="F1828" s="36">
        <v>1.79</v>
      </c>
      <c r="G1828" s="37">
        <f t="shared" si="7"/>
        <v>2.1999999999999999E-2</v>
      </c>
    </row>
    <row r="1829" spans="1:7" ht="15.75" customHeight="1" x14ac:dyDescent="0.2">
      <c r="A1829" s="35" t="s">
        <v>2298</v>
      </c>
      <c r="B1829" s="36">
        <v>1194.47</v>
      </c>
      <c r="C1829" s="17">
        <v>14</v>
      </c>
      <c r="D1829" s="36">
        <v>13.600000000000001</v>
      </c>
      <c r="E1829" s="36">
        <v>0</v>
      </c>
      <c r="F1829" s="36">
        <v>1.63</v>
      </c>
      <c r="G1829" s="37">
        <f t="shared" si="7"/>
        <v>2.1999999999999999E-2</v>
      </c>
    </row>
    <row r="1830" spans="1:7" ht="15.75" customHeight="1" x14ac:dyDescent="0.2">
      <c r="A1830" s="35" t="s">
        <v>2299</v>
      </c>
      <c r="B1830" s="36">
        <v>138392.77000000002</v>
      </c>
      <c r="C1830" s="17">
        <v>634</v>
      </c>
      <c r="D1830" s="36">
        <v>2356.12</v>
      </c>
      <c r="E1830" s="36">
        <v>0</v>
      </c>
      <c r="F1830" s="36">
        <v>190.49</v>
      </c>
      <c r="G1830" s="37">
        <f t="shared" si="7"/>
        <v>2.1999999999999999E-2</v>
      </c>
    </row>
    <row r="1831" spans="1:7" ht="15.75" customHeight="1" x14ac:dyDescent="0.2">
      <c r="A1831" s="35" t="s">
        <v>2300</v>
      </c>
      <c r="B1831" s="36">
        <v>0</v>
      </c>
      <c r="C1831" s="17">
        <v>0</v>
      </c>
      <c r="D1831" s="36">
        <v>0</v>
      </c>
      <c r="E1831" s="36">
        <v>0</v>
      </c>
      <c r="F1831" s="36">
        <v>0</v>
      </c>
      <c r="G1831" s="37">
        <f t="shared" si="7"/>
        <v>2.1999999999999999E-2</v>
      </c>
    </row>
    <row r="1832" spans="1:7" ht="15.75" customHeight="1" x14ac:dyDescent="0.2">
      <c r="A1832" s="35" t="s">
        <v>2301</v>
      </c>
      <c r="B1832" s="36">
        <v>1534.29</v>
      </c>
      <c r="C1832" s="17">
        <v>34</v>
      </c>
      <c r="D1832" s="36">
        <v>28.229999999999997</v>
      </c>
      <c r="E1832" s="36">
        <v>0</v>
      </c>
      <c r="F1832" s="36">
        <v>2.06</v>
      </c>
      <c r="G1832" s="37">
        <f t="shared" si="7"/>
        <v>2.1999999999999999E-2</v>
      </c>
    </row>
    <row r="1833" spans="1:7" ht="15.75" customHeight="1" x14ac:dyDescent="0.2">
      <c r="A1833" s="35" t="s">
        <v>2302</v>
      </c>
      <c r="B1833" s="36">
        <v>233291.83000000002</v>
      </c>
      <c r="C1833" s="17">
        <v>2131</v>
      </c>
      <c r="D1833" s="36">
        <v>4232.05</v>
      </c>
      <c r="E1833" s="36">
        <v>0</v>
      </c>
      <c r="F1833" s="36">
        <v>324.08</v>
      </c>
      <c r="G1833" s="37">
        <f t="shared" si="7"/>
        <v>2.1999999999999999E-2</v>
      </c>
    </row>
    <row r="1834" spans="1:7" ht="15.75" customHeight="1" x14ac:dyDescent="0.2">
      <c r="A1834" s="35" t="s">
        <v>2303</v>
      </c>
      <c r="B1834" s="36">
        <v>1.1599999999999999</v>
      </c>
      <c r="C1834" s="17">
        <v>2</v>
      </c>
      <c r="D1834" s="36">
        <v>0.42000000000000004</v>
      </c>
      <c r="E1834" s="36">
        <v>0</v>
      </c>
      <c r="F1834" s="36">
        <v>0</v>
      </c>
      <c r="G1834" s="37">
        <f t="shared" si="7"/>
        <v>0.36206896551724144</v>
      </c>
    </row>
    <row r="1835" spans="1:7" ht="15.75" customHeight="1" x14ac:dyDescent="0.2">
      <c r="A1835" s="35" t="s">
        <v>2304</v>
      </c>
      <c r="B1835" s="36">
        <v>376.52</v>
      </c>
      <c r="C1835" s="17">
        <v>6</v>
      </c>
      <c r="D1835" s="36">
        <v>6.24</v>
      </c>
      <c r="E1835" s="36">
        <v>0.11000000000000001</v>
      </c>
      <c r="F1835" s="36">
        <v>0.54</v>
      </c>
      <c r="G1835" s="37">
        <f t="shared" si="7"/>
        <v>2.1999999999999999E-2</v>
      </c>
    </row>
    <row r="1836" spans="1:7" ht="15.75" customHeight="1" x14ac:dyDescent="0.2">
      <c r="A1836" s="35" t="s">
        <v>2305</v>
      </c>
      <c r="B1836" s="36">
        <v>172524.51999999993</v>
      </c>
      <c r="C1836" s="17">
        <v>2977</v>
      </c>
      <c r="D1836" s="36">
        <v>2737.58</v>
      </c>
      <c r="E1836" s="36">
        <v>8.66</v>
      </c>
      <c r="F1836" s="36">
        <v>230.60999999999999</v>
      </c>
      <c r="G1836" s="37">
        <f t="shared" si="7"/>
        <v>2.1999999999999999E-2</v>
      </c>
    </row>
    <row r="1837" spans="1:7" ht="15.75" customHeight="1" x14ac:dyDescent="0.2">
      <c r="A1837" s="35" t="s">
        <v>2306</v>
      </c>
      <c r="B1837" s="36">
        <v>0</v>
      </c>
      <c r="C1837" s="17">
        <v>0</v>
      </c>
      <c r="D1837" s="36">
        <v>0</v>
      </c>
      <c r="E1837" s="36">
        <v>0</v>
      </c>
      <c r="F1837" s="36">
        <v>0</v>
      </c>
      <c r="G1837" s="37">
        <f t="shared" si="7"/>
        <v>2.1999999999999999E-2</v>
      </c>
    </row>
    <row r="1838" spans="1:7" ht="15.75" customHeight="1" x14ac:dyDescent="0.2">
      <c r="A1838" s="35" t="s">
        <v>2307</v>
      </c>
      <c r="B1838" s="36">
        <v>14570.07</v>
      </c>
      <c r="C1838" s="17">
        <v>185</v>
      </c>
      <c r="D1838" s="36">
        <v>240.73000000000002</v>
      </c>
      <c r="E1838" s="36">
        <v>0</v>
      </c>
      <c r="F1838" s="36">
        <v>20.03</v>
      </c>
      <c r="G1838" s="37">
        <f t="shared" si="7"/>
        <v>2.1999999999999999E-2</v>
      </c>
    </row>
    <row r="1839" spans="1:7" ht="15.75" customHeight="1" x14ac:dyDescent="0.2">
      <c r="A1839" s="35" t="s">
        <v>2308</v>
      </c>
      <c r="B1839" s="36">
        <v>0</v>
      </c>
      <c r="C1839" s="17">
        <v>0</v>
      </c>
      <c r="D1839" s="36">
        <v>0</v>
      </c>
      <c r="E1839" s="36">
        <v>0</v>
      </c>
      <c r="F1839" s="36">
        <v>0</v>
      </c>
      <c r="G1839" s="37">
        <f t="shared" si="7"/>
        <v>2.1999999999999999E-2</v>
      </c>
    </row>
    <row r="1840" spans="1:7" ht="15.75" customHeight="1" x14ac:dyDescent="0.2">
      <c r="A1840" s="35" t="s">
        <v>2309</v>
      </c>
      <c r="B1840" s="36">
        <v>394.05</v>
      </c>
      <c r="C1840" s="17">
        <v>1</v>
      </c>
      <c r="D1840" s="36">
        <v>9.9499999999999993</v>
      </c>
      <c r="E1840" s="36">
        <v>0</v>
      </c>
      <c r="F1840" s="36">
        <v>0.55000000000000004</v>
      </c>
      <c r="G1840" s="37">
        <f t="shared" si="7"/>
        <v>2.6646364674533688E-2</v>
      </c>
    </row>
    <row r="1841" spans="1:7" ht="15.75" customHeight="1" x14ac:dyDescent="0.2">
      <c r="A1841" s="35" t="s">
        <v>2310</v>
      </c>
      <c r="B1841" s="36">
        <v>11024.909999999998</v>
      </c>
      <c r="C1841" s="17">
        <v>44</v>
      </c>
      <c r="D1841" s="36">
        <v>245.48000000000002</v>
      </c>
      <c r="E1841" s="36">
        <v>0</v>
      </c>
      <c r="F1841" s="36">
        <v>16.939999999999998</v>
      </c>
      <c r="G1841" s="37">
        <f t="shared" si="7"/>
        <v>2.3802461879507412E-2</v>
      </c>
    </row>
    <row r="1842" spans="1:7" ht="15.75" customHeight="1" x14ac:dyDescent="0.2">
      <c r="A1842" s="35" t="s">
        <v>2311</v>
      </c>
      <c r="B1842" s="36">
        <v>51212.229999999996</v>
      </c>
      <c r="C1842" s="17">
        <v>1644</v>
      </c>
      <c r="D1842" s="36">
        <v>623.75</v>
      </c>
      <c r="E1842" s="36">
        <v>43.65</v>
      </c>
      <c r="F1842" s="36">
        <v>67.14</v>
      </c>
      <c r="G1842" s="37">
        <f t="shared" si="7"/>
        <v>2.1999999999999999E-2</v>
      </c>
    </row>
    <row r="1843" spans="1:7" ht="15.75" customHeight="1" x14ac:dyDescent="0.2">
      <c r="A1843" s="35" t="s">
        <v>2312</v>
      </c>
      <c r="B1843" s="36">
        <v>17400.82</v>
      </c>
      <c r="C1843" s="17">
        <v>55</v>
      </c>
      <c r="D1843" s="36">
        <v>370.2</v>
      </c>
      <c r="E1843" s="36">
        <v>0</v>
      </c>
      <c r="F1843" s="36">
        <v>24.189999999999998</v>
      </c>
      <c r="G1843" s="37">
        <f t="shared" si="7"/>
        <v>2.2665023832210206E-2</v>
      </c>
    </row>
    <row r="1844" spans="1:7" ht="15.75" customHeight="1" x14ac:dyDescent="0.2">
      <c r="A1844" s="35" t="s">
        <v>2313</v>
      </c>
      <c r="B1844" s="36">
        <v>167.9</v>
      </c>
      <c r="C1844" s="17">
        <v>5</v>
      </c>
      <c r="D1844" s="36">
        <v>2.08</v>
      </c>
      <c r="E1844" s="36">
        <v>0</v>
      </c>
      <c r="F1844" s="36">
        <v>0.21</v>
      </c>
      <c r="G1844" s="37">
        <f t="shared" si="7"/>
        <v>2.1999999999999999E-2</v>
      </c>
    </row>
    <row r="1845" spans="1:7" ht="15.75" customHeight="1" x14ac:dyDescent="0.2">
      <c r="A1845" s="35" t="s">
        <v>2314</v>
      </c>
      <c r="B1845" s="36">
        <v>315.99</v>
      </c>
      <c r="C1845" s="17">
        <v>3</v>
      </c>
      <c r="D1845" s="36">
        <v>1.6900000000000002</v>
      </c>
      <c r="E1845" s="36">
        <v>0</v>
      </c>
      <c r="F1845" s="36">
        <v>0.42</v>
      </c>
      <c r="G1845" s="37">
        <f t="shared" si="7"/>
        <v>2.1999999999999999E-2</v>
      </c>
    </row>
    <row r="1846" spans="1:7" ht="15.75" customHeight="1" x14ac:dyDescent="0.2">
      <c r="A1846" s="35" t="s">
        <v>2315</v>
      </c>
      <c r="B1846" s="36">
        <v>30282.990000000005</v>
      </c>
      <c r="C1846" s="17">
        <v>268</v>
      </c>
      <c r="D1846" s="36">
        <v>535.9799999999999</v>
      </c>
      <c r="E1846" s="36">
        <v>0</v>
      </c>
      <c r="F1846" s="36">
        <v>41.55</v>
      </c>
      <c r="G1846" s="37">
        <f t="shared" si="7"/>
        <v>2.1999999999999999E-2</v>
      </c>
    </row>
    <row r="1847" spans="1:7" ht="15.75" customHeight="1" x14ac:dyDescent="0.2">
      <c r="A1847" s="35" t="s">
        <v>2316</v>
      </c>
      <c r="B1847" s="36">
        <v>39308.409999999996</v>
      </c>
      <c r="C1847" s="17">
        <v>1757</v>
      </c>
      <c r="D1847" s="36">
        <v>610.13999999999987</v>
      </c>
      <c r="E1847" s="36">
        <v>29.92</v>
      </c>
      <c r="F1847" s="36">
        <v>52.849999999999994</v>
      </c>
      <c r="G1847" s="37">
        <f t="shared" si="7"/>
        <v>2.1999999999999999E-2</v>
      </c>
    </row>
    <row r="1848" spans="1:7" ht="15.75" customHeight="1" x14ac:dyDescent="0.2">
      <c r="A1848" s="35" t="s">
        <v>2317</v>
      </c>
      <c r="B1848" s="36">
        <v>82580.189999999988</v>
      </c>
      <c r="C1848" s="17">
        <v>2726</v>
      </c>
      <c r="D1848" s="36">
        <v>1555.0600000000002</v>
      </c>
      <c r="E1848" s="36">
        <v>81.510000000000005</v>
      </c>
      <c r="F1848" s="36">
        <v>112.36999999999999</v>
      </c>
      <c r="G1848" s="37">
        <f t="shared" si="7"/>
        <v>2.1999999999999999E-2</v>
      </c>
    </row>
    <row r="1849" spans="1:7" ht="15.75" customHeight="1" x14ac:dyDescent="0.2">
      <c r="A1849" s="35" t="s">
        <v>2318</v>
      </c>
      <c r="B1849" s="36">
        <v>6749.2799999999988</v>
      </c>
      <c r="C1849" s="17">
        <v>275</v>
      </c>
      <c r="D1849" s="36">
        <v>94.070000000000007</v>
      </c>
      <c r="E1849" s="36">
        <v>10.620000000000001</v>
      </c>
      <c r="F1849" s="36">
        <v>8.870000000000001</v>
      </c>
      <c r="G1849" s="37">
        <f t="shared" si="7"/>
        <v>2.1999999999999999E-2</v>
      </c>
    </row>
    <row r="1850" spans="1:7" ht="15.75" customHeight="1" x14ac:dyDescent="0.2">
      <c r="A1850" s="35" t="s">
        <v>2319</v>
      </c>
      <c r="B1850" s="36">
        <v>54147.97</v>
      </c>
      <c r="C1850" s="17">
        <v>516</v>
      </c>
      <c r="D1850" s="36">
        <v>1174.93</v>
      </c>
      <c r="E1850" s="36">
        <v>0</v>
      </c>
      <c r="F1850" s="36">
        <v>75.31</v>
      </c>
      <c r="G1850" s="37">
        <f t="shared" si="7"/>
        <v>2.3089323570209559E-2</v>
      </c>
    </row>
    <row r="1851" spans="1:7" ht="15.75" customHeight="1" x14ac:dyDescent="0.2">
      <c r="A1851" s="35" t="s">
        <v>2320</v>
      </c>
      <c r="B1851" s="36">
        <v>240142.88000000006</v>
      </c>
      <c r="C1851" s="17">
        <v>2385</v>
      </c>
      <c r="D1851" s="36">
        <v>4696.1700000000019</v>
      </c>
      <c r="E1851" s="36">
        <v>60.400000000000013</v>
      </c>
      <c r="F1851" s="36">
        <v>332.92999999999989</v>
      </c>
      <c r="G1851" s="37">
        <f t="shared" si="7"/>
        <v>2.1999999999999999E-2</v>
      </c>
    </row>
    <row r="1852" spans="1:7" ht="15.75" customHeight="1" x14ac:dyDescent="0.2">
      <c r="A1852" s="35" t="s">
        <v>2321</v>
      </c>
      <c r="B1852" s="36">
        <v>0</v>
      </c>
      <c r="C1852" s="17">
        <v>0</v>
      </c>
      <c r="D1852" s="36">
        <v>0</v>
      </c>
      <c r="E1852" s="36">
        <v>0</v>
      </c>
      <c r="F1852" s="36">
        <v>0</v>
      </c>
      <c r="G1852" s="37">
        <f t="shared" si="7"/>
        <v>2.1999999999999999E-2</v>
      </c>
    </row>
    <row r="1853" spans="1:7" ht="15.75" customHeight="1" x14ac:dyDescent="0.2">
      <c r="A1853" s="35" t="s">
        <v>2322</v>
      </c>
      <c r="B1853" s="36">
        <v>13916.93</v>
      </c>
      <c r="C1853" s="17">
        <v>55</v>
      </c>
      <c r="D1853" s="36">
        <v>275.40999999999997</v>
      </c>
      <c r="E1853" s="36">
        <v>0</v>
      </c>
      <c r="F1853" s="36">
        <v>19.600000000000001</v>
      </c>
      <c r="G1853" s="37">
        <f t="shared" si="7"/>
        <v>2.1999999999999999E-2</v>
      </c>
    </row>
    <row r="1854" spans="1:7" ht="15.75" customHeight="1" x14ac:dyDescent="0.2">
      <c r="A1854" s="35" t="s">
        <v>2323</v>
      </c>
      <c r="B1854" s="36">
        <v>1453.69</v>
      </c>
      <c r="C1854" s="17">
        <v>27</v>
      </c>
      <c r="D1854" s="36">
        <v>30.21</v>
      </c>
      <c r="E1854" s="36">
        <v>0</v>
      </c>
      <c r="F1854" s="36">
        <v>2.02</v>
      </c>
      <c r="G1854" s="37">
        <f t="shared" si="7"/>
        <v>2.2171164416072205E-2</v>
      </c>
    </row>
    <row r="1855" spans="1:7" ht="15.75" customHeight="1" x14ac:dyDescent="0.2">
      <c r="A1855" s="35" t="s">
        <v>2324</v>
      </c>
      <c r="B1855" s="36">
        <v>0</v>
      </c>
      <c r="C1855" s="17">
        <v>0</v>
      </c>
      <c r="D1855" s="36">
        <v>0</v>
      </c>
      <c r="E1855" s="36">
        <v>0</v>
      </c>
      <c r="F1855" s="36">
        <v>0</v>
      </c>
      <c r="G1855" s="37">
        <f t="shared" si="7"/>
        <v>2.1999999999999999E-2</v>
      </c>
    </row>
    <row r="1856" spans="1:7" ht="15.75" customHeight="1" x14ac:dyDescent="0.2">
      <c r="A1856" s="35" t="s">
        <v>2325</v>
      </c>
      <c r="B1856" s="36">
        <v>117600.27</v>
      </c>
      <c r="C1856" s="17">
        <v>1696</v>
      </c>
      <c r="D1856" s="36">
        <v>2104.73</v>
      </c>
      <c r="E1856" s="36">
        <v>18.229999999999997</v>
      </c>
      <c r="F1856" s="36">
        <v>161.29000000000002</v>
      </c>
      <c r="G1856" s="37">
        <f t="shared" si="7"/>
        <v>2.1999999999999999E-2</v>
      </c>
    </row>
    <row r="1857" spans="1:7" ht="15.75" customHeight="1" x14ac:dyDescent="0.2">
      <c r="A1857" s="35" t="s">
        <v>2326</v>
      </c>
      <c r="B1857" s="36">
        <v>3017.2</v>
      </c>
      <c r="C1857" s="17">
        <v>24</v>
      </c>
      <c r="D1857" s="36">
        <v>52.61</v>
      </c>
      <c r="E1857" s="36">
        <v>0</v>
      </c>
      <c r="F1857" s="36">
        <v>4.2300000000000004</v>
      </c>
      <c r="G1857" s="37">
        <f t="shared" si="7"/>
        <v>2.1999999999999999E-2</v>
      </c>
    </row>
    <row r="1858" spans="1:7" ht="15.75" customHeight="1" x14ac:dyDescent="0.2">
      <c r="A1858" s="35" t="s">
        <v>2327</v>
      </c>
      <c r="B1858" s="36">
        <v>1093.8600000000001</v>
      </c>
      <c r="C1858" s="17">
        <v>12</v>
      </c>
      <c r="D1858" s="36">
        <v>22.310000000000002</v>
      </c>
      <c r="E1858" s="36">
        <v>0</v>
      </c>
      <c r="F1858" s="36">
        <v>1.54</v>
      </c>
      <c r="G1858" s="37">
        <f t="shared" si="7"/>
        <v>2.1999999999999999E-2</v>
      </c>
    </row>
    <row r="1859" spans="1:7" ht="15.75" customHeight="1" x14ac:dyDescent="0.2">
      <c r="A1859" s="35" t="s">
        <v>2328</v>
      </c>
      <c r="B1859" s="36">
        <v>0</v>
      </c>
      <c r="C1859" s="17">
        <v>0</v>
      </c>
      <c r="D1859" s="36">
        <v>0</v>
      </c>
      <c r="E1859" s="36">
        <v>0</v>
      </c>
      <c r="F1859" s="36">
        <v>0</v>
      </c>
      <c r="G1859" s="37">
        <f t="shared" si="7"/>
        <v>2.1999999999999999E-2</v>
      </c>
    </row>
    <row r="1860" spans="1:7" ht="15.75" customHeight="1" x14ac:dyDescent="0.2">
      <c r="A1860" s="35" t="s">
        <v>2329</v>
      </c>
      <c r="B1860" s="36">
        <v>148227.03999999998</v>
      </c>
      <c r="C1860" s="17">
        <v>523</v>
      </c>
      <c r="D1860" s="36">
        <v>2529.96</v>
      </c>
      <c r="E1860" s="36">
        <v>0</v>
      </c>
      <c r="F1860" s="36">
        <v>207.35000000000002</v>
      </c>
      <c r="G1860" s="37">
        <f t="shared" si="7"/>
        <v>2.1999999999999999E-2</v>
      </c>
    </row>
    <row r="1861" spans="1:7" ht="15.75" customHeight="1" x14ac:dyDescent="0.2">
      <c r="A1861" s="35" t="s">
        <v>2330</v>
      </c>
      <c r="B1861" s="36">
        <v>1391.5</v>
      </c>
      <c r="C1861" s="17">
        <v>42</v>
      </c>
      <c r="D1861" s="36">
        <v>29.11</v>
      </c>
      <c r="E1861" s="36">
        <v>0</v>
      </c>
      <c r="F1861" s="36">
        <v>1.8599999999999999</v>
      </c>
      <c r="G1861" s="37">
        <f t="shared" si="7"/>
        <v>2.2256557671577432E-2</v>
      </c>
    </row>
    <row r="1862" spans="1:7" ht="15.75" customHeight="1" x14ac:dyDescent="0.2">
      <c r="A1862" s="35" t="s">
        <v>2331</v>
      </c>
      <c r="B1862" s="36">
        <v>2279.96</v>
      </c>
      <c r="C1862" s="17">
        <v>32</v>
      </c>
      <c r="D1862" s="36">
        <v>43.06</v>
      </c>
      <c r="E1862" s="36">
        <v>0</v>
      </c>
      <c r="F1862" s="36">
        <v>3.0300000000000002</v>
      </c>
      <c r="G1862" s="37">
        <f t="shared" si="7"/>
        <v>2.1999999999999999E-2</v>
      </c>
    </row>
    <row r="1863" spans="1:7" ht="15.75" customHeight="1" x14ac:dyDescent="0.2">
      <c r="A1863" s="35" t="s">
        <v>2332</v>
      </c>
      <c r="B1863" s="36">
        <v>46647.8</v>
      </c>
      <c r="C1863" s="17">
        <v>1334</v>
      </c>
      <c r="D1863" s="36">
        <v>813.69000000000017</v>
      </c>
      <c r="E1863" s="36">
        <v>31.08</v>
      </c>
      <c r="F1863" s="36">
        <v>62.74</v>
      </c>
      <c r="G1863" s="37">
        <f t="shared" si="7"/>
        <v>2.1999999999999999E-2</v>
      </c>
    </row>
    <row r="1864" spans="1:7" ht="15.75" customHeight="1" x14ac:dyDescent="0.2">
      <c r="A1864" s="35" t="s">
        <v>2333</v>
      </c>
      <c r="B1864" s="36">
        <v>0</v>
      </c>
      <c r="C1864" s="17">
        <v>0</v>
      </c>
      <c r="D1864" s="36">
        <v>0</v>
      </c>
      <c r="E1864" s="36">
        <v>0</v>
      </c>
      <c r="F1864" s="36">
        <v>0</v>
      </c>
      <c r="G1864" s="37">
        <f t="shared" si="7"/>
        <v>2.1999999999999999E-2</v>
      </c>
    </row>
    <row r="1865" spans="1:7" ht="15.75" customHeight="1" x14ac:dyDescent="0.2">
      <c r="A1865" s="35" t="s">
        <v>2334</v>
      </c>
      <c r="B1865" s="36">
        <v>57168.310000000005</v>
      </c>
      <c r="C1865" s="17">
        <v>995</v>
      </c>
      <c r="D1865" s="36">
        <v>829.06999999999994</v>
      </c>
      <c r="E1865" s="36">
        <v>85.05</v>
      </c>
      <c r="F1865" s="36">
        <v>76.430000000000007</v>
      </c>
      <c r="G1865" s="37">
        <f t="shared" si="7"/>
        <v>2.1999999999999999E-2</v>
      </c>
    </row>
    <row r="1866" spans="1:7" ht="15.75" customHeight="1" x14ac:dyDescent="0.2">
      <c r="A1866" s="35" t="s">
        <v>2335</v>
      </c>
      <c r="B1866" s="36">
        <v>26115.8</v>
      </c>
      <c r="C1866" s="17">
        <v>769</v>
      </c>
      <c r="D1866" s="36">
        <v>341.53</v>
      </c>
      <c r="E1866" s="36">
        <v>30.019999999999996</v>
      </c>
      <c r="F1866" s="36">
        <v>35.53</v>
      </c>
      <c r="G1866" s="37">
        <f t="shared" si="7"/>
        <v>2.1999999999999999E-2</v>
      </c>
    </row>
    <row r="1867" spans="1:7" ht="15.75" customHeight="1" x14ac:dyDescent="0.2">
      <c r="A1867" s="35" t="s">
        <v>2336</v>
      </c>
      <c r="B1867" s="36">
        <v>26069.250000000004</v>
      </c>
      <c r="C1867" s="17">
        <v>502</v>
      </c>
      <c r="D1867" s="36">
        <v>535.17000000000007</v>
      </c>
      <c r="E1867" s="36">
        <v>0</v>
      </c>
      <c r="F1867" s="36">
        <v>36.28</v>
      </c>
      <c r="G1867" s="37">
        <f t="shared" si="7"/>
        <v>2.1999999999999999E-2</v>
      </c>
    </row>
    <row r="1868" spans="1:7" ht="15.75" customHeight="1" x14ac:dyDescent="0.2">
      <c r="A1868" s="35" t="s">
        <v>2337</v>
      </c>
      <c r="B1868" s="36">
        <v>79322.13</v>
      </c>
      <c r="C1868" s="17">
        <v>1510</v>
      </c>
      <c r="D1868" s="36">
        <v>1681.67</v>
      </c>
      <c r="E1868" s="36">
        <v>174.24</v>
      </c>
      <c r="F1868" s="36">
        <v>110.46000000000002</v>
      </c>
      <c r="G1868" s="37">
        <f t="shared" si="7"/>
        <v>2.4789677231309849E-2</v>
      </c>
    </row>
    <row r="1869" spans="1:7" ht="15.75" customHeight="1" x14ac:dyDescent="0.2">
      <c r="A1869" s="35" t="s">
        <v>2338</v>
      </c>
      <c r="B1869" s="36">
        <v>2358755.8200000003</v>
      </c>
      <c r="C1869" s="17">
        <v>66939</v>
      </c>
      <c r="D1869" s="36">
        <v>44067.599999999984</v>
      </c>
      <c r="E1869" s="36">
        <v>3516.7399999999993</v>
      </c>
      <c r="F1869" s="36">
        <v>3191.1200000000008</v>
      </c>
      <c r="G1869" s="37">
        <f t="shared" si="7"/>
        <v>2.1999999999999999E-2</v>
      </c>
    </row>
    <row r="1870" spans="1:7" ht="15.75" customHeight="1" x14ac:dyDescent="0.2">
      <c r="A1870" s="35" t="s">
        <v>2339</v>
      </c>
      <c r="B1870" s="36">
        <v>17.899999999999999</v>
      </c>
      <c r="C1870" s="17">
        <v>1</v>
      </c>
      <c r="D1870" s="36">
        <v>0.49</v>
      </c>
      <c r="E1870" s="36">
        <v>0</v>
      </c>
      <c r="F1870" s="36">
        <v>0.03</v>
      </c>
      <c r="G1870" s="37">
        <f t="shared" si="7"/>
        <v>2.9050279329608943E-2</v>
      </c>
    </row>
    <row r="1871" spans="1:7" ht="15.75" customHeight="1" x14ac:dyDescent="0.2">
      <c r="A1871" s="35" t="s">
        <v>2340</v>
      </c>
      <c r="B1871" s="36">
        <v>489.49</v>
      </c>
      <c r="C1871" s="17">
        <v>7</v>
      </c>
      <c r="D1871" s="36">
        <v>12.24</v>
      </c>
      <c r="E1871" s="36">
        <v>0</v>
      </c>
      <c r="F1871" s="36">
        <v>0.67</v>
      </c>
      <c r="G1871" s="37">
        <f t="shared" si="7"/>
        <v>2.6374389670881938E-2</v>
      </c>
    </row>
    <row r="1872" spans="1:7" ht="15.75" customHeight="1" x14ac:dyDescent="0.2">
      <c r="A1872" s="35" t="s">
        <v>2341</v>
      </c>
      <c r="B1872" s="36">
        <v>0</v>
      </c>
      <c r="C1872" s="17">
        <v>0</v>
      </c>
      <c r="D1872" s="36">
        <v>0</v>
      </c>
      <c r="E1872" s="36">
        <v>0</v>
      </c>
      <c r="F1872" s="36">
        <v>0</v>
      </c>
      <c r="G1872" s="37">
        <f t="shared" si="7"/>
        <v>2.1999999999999999E-2</v>
      </c>
    </row>
    <row r="1873" spans="1:7" ht="15.75" customHeight="1" x14ac:dyDescent="0.2">
      <c r="A1873" s="35" t="s">
        <v>2342</v>
      </c>
      <c r="B1873" s="36">
        <v>0</v>
      </c>
      <c r="C1873" s="17">
        <v>0</v>
      </c>
      <c r="D1873" s="36">
        <v>0</v>
      </c>
      <c r="E1873" s="36">
        <v>0</v>
      </c>
      <c r="F1873" s="36">
        <v>0</v>
      </c>
      <c r="G1873" s="37">
        <f t="shared" si="7"/>
        <v>2.1999999999999999E-2</v>
      </c>
    </row>
    <row r="1874" spans="1:7" ht="15.75" customHeight="1" x14ac:dyDescent="0.2">
      <c r="A1874" s="35" t="s">
        <v>2343</v>
      </c>
      <c r="B1874" s="36">
        <v>1231643.22</v>
      </c>
      <c r="C1874" s="17">
        <v>21008</v>
      </c>
      <c r="D1874" s="36">
        <v>21223.569999999985</v>
      </c>
      <c r="E1874" s="36">
        <v>1628.8000000000004</v>
      </c>
      <c r="F1874" s="36">
        <v>1694.1900000000003</v>
      </c>
      <c r="G1874" s="37">
        <f t="shared" si="7"/>
        <v>2.1999999999999999E-2</v>
      </c>
    </row>
    <row r="1875" spans="1:7" ht="15.75" customHeight="1" x14ac:dyDescent="0.2">
      <c r="A1875" s="35" t="s">
        <v>2344</v>
      </c>
      <c r="B1875" s="36">
        <v>7540.4</v>
      </c>
      <c r="C1875" s="17">
        <v>84</v>
      </c>
      <c r="D1875" s="36">
        <v>152.75999999999996</v>
      </c>
      <c r="E1875" s="36">
        <v>0</v>
      </c>
      <c r="F1875" s="36">
        <v>10.48</v>
      </c>
      <c r="G1875" s="37">
        <f t="shared" si="7"/>
        <v>2.1999999999999999E-2</v>
      </c>
    </row>
    <row r="1876" spans="1:7" ht="15.75" customHeight="1" x14ac:dyDescent="0.2">
      <c r="A1876" s="35" t="s">
        <v>2345</v>
      </c>
      <c r="B1876" s="36">
        <v>25318.059999999998</v>
      </c>
      <c r="C1876" s="17">
        <v>112</v>
      </c>
      <c r="D1876" s="36">
        <v>504.58</v>
      </c>
      <c r="E1876" s="36">
        <v>0</v>
      </c>
      <c r="F1876" s="36">
        <v>34.99</v>
      </c>
      <c r="G1876" s="37">
        <f t="shared" si="7"/>
        <v>2.1999999999999999E-2</v>
      </c>
    </row>
    <row r="1877" spans="1:7" ht="15.75" customHeight="1" x14ac:dyDescent="0.2">
      <c r="A1877" s="35" t="s">
        <v>2346</v>
      </c>
      <c r="B1877" s="36">
        <v>43411.79</v>
      </c>
      <c r="C1877" s="17">
        <v>516</v>
      </c>
      <c r="D1877" s="36">
        <v>630.01</v>
      </c>
      <c r="E1877" s="36">
        <v>16.149999999999999</v>
      </c>
      <c r="F1877" s="36">
        <v>57.84</v>
      </c>
      <c r="G1877" s="37">
        <f t="shared" si="7"/>
        <v>2.1999999999999999E-2</v>
      </c>
    </row>
    <row r="1878" spans="1:7" ht="15.75" customHeight="1" x14ac:dyDescent="0.2">
      <c r="A1878" s="35" t="s">
        <v>2347</v>
      </c>
      <c r="B1878" s="36">
        <v>76038.880000000005</v>
      </c>
      <c r="C1878" s="17">
        <v>603</v>
      </c>
      <c r="D1878" s="36">
        <v>1498.32</v>
      </c>
      <c r="E1878" s="36">
        <v>0</v>
      </c>
      <c r="F1878" s="36">
        <v>107.09</v>
      </c>
      <c r="G1878" s="37">
        <f t="shared" si="7"/>
        <v>2.1999999999999999E-2</v>
      </c>
    </row>
    <row r="1879" spans="1:7" ht="15.75" customHeight="1" x14ac:dyDescent="0.2">
      <c r="A1879" s="35" t="s">
        <v>2348</v>
      </c>
      <c r="B1879" s="36">
        <v>8788.590000000002</v>
      </c>
      <c r="C1879" s="17">
        <v>422</v>
      </c>
      <c r="D1879" s="36">
        <v>182.34</v>
      </c>
      <c r="E1879" s="36">
        <v>54.19</v>
      </c>
      <c r="F1879" s="36">
        <v>11.889999999999999</v>
      </c>
      <c r="G1879" s="37">
        <f t="shared" si="7"/>
        <v>2.8266195146206607E-2</v>
      </c>
    </row>
    <row r="1880" spans="1:7" ht="15.75" customHeight="1" x14ac:dyDescent="0.2">
      <c r="A1880" s="35" t="s">
        <v>2349</v>
      </c>
      <c r="B1880" s="36">
        <v>1213.1500000000001</v>
      </c>
      <c r="C1880" s="17">
        <v>23</v>
      </c>
      <c r="D1880" s="36">
        <v>24.630000000000003</v>
      </c>
      <c r="E1880" s="36">
        <v>0</v>
      </c>
      <c r="F1880" s="36">
        <v>1.64</v>
      </c>
      <c r="G1880" s="37">
        <f t="shared" si="7"/>
        <v>2.1999999999999999E-2</v>
      </c>
    </row>
    <row r="1881" spans="1:7" ht="15.75" customHeight="1" x14ac:dyDescent="0.2">
      <c r="A1881" s="35" t="s">
        <v>2350</v>
      </c>
      <c r="B1881" s="36">
        <v>1695.53</v>
      </c>
      <c r="C1881" s="17">
        <v>83</v>
      </c>
      <c r="D1881" s="36">
        <v>34.590000000000003</v>
      </c>
      <c r="E1881" s="36">
        <v>4.58</v>
      </c>
      <c r="F1881" s="36">
        <v>2.31</v>
      </c>
      <c r="G1881" s="37">
        <f t="shared" si="7"/>
        <v>2.4464326788673749E-2</v>
      </c>
    </row>
    <row r="1882" spans="1:7" ht="15.75" customHeight="1" x14ac:dyDescent="0.2">
      <c r="A1882" s="35" t="s">
        <v>2351</v>
      </c>
      <c r="B1882" s="36">
        <v>63385.440000000002</v>
      </c>
      <c r="C1882" s="17">
        <v>1623</v>
      </c>
      <c r="D1882" s="36">
        <v>990.48</v>
      </c>
      <c r="E1882" s="36">
        <v>39.159999999999997</v>
      </c>
      <c r="F1882" s="36">
        <v>85.679999999999993</v>
      </c>
      <c r="G1882" s="37">
        <f t="shared" si="7"/>
        <v>2.1999999999999999E-2</v>
      </c>
    </row>
    <row r="1883" spans="1:7" ht="15.75" customHeight="1" x14ac:dyDescent="0.2">
      <c r="A1883" s="35" t="s">
        <v>2352</v>
      </c>
      <c r="B1883" s="36">
        <v>78531.33</v>
      </c>
      <c r="C1883" s="17">
        <v>1320</v>
      </c>
      <c r="D1883" s="36">
        <v>1354.24</v>
      </c>
      <c r="E1883" s="36">
        <v>94.4</v>
      </c>
      <c r="F1883" s="36">
        <v>107.5</v>
      </c>
      <c r="G1883" s="37">
        <f t="shared" si="7"/>
        <v>2.1999999999999999E-2</v>
      </c>
    </row>
    <row r="1884" spans="1:7" ht="15.75" customHeight="1" x14ac:dyDescent="0.2">
      <c r="A1884" s="35" t="s">
        <v>2353</v>
      </c>
      <c r="B1884" s="36">
        <v>73891.39</v>
      </c>
      <c r="C1884" s="17">
        <v>891</v>
      </c>
      <c r="D1884" s="36">
        <v>1567.51</v>
      </c>
      <c r="E1884" s="36">
        <v>102.41</v>
      </c>
      <c r="F1884" s="36">
        <v>104.09999999999998</v>
      </c>
      <c r="G1884" s="37">
        <f t="shared" si="7"/>
        <v>2.4008480555041664E-2</v>
      </c>
    </row>
    <row r="1885" spans="1:7" ht="15.75" customHeight="1" x14ac:dyDescent="0.2">
      <c r="A1885" s="35" t="s">
        <v>2354</v>
      </c>
      <c r="B1885" s="36">
        <v>130638.04000000001</v>
      </c>
      <c r="C1885" s="17">
        <v>3978</v>
      </c>
      <c r="D1885" s="36">
        <v>2471.6000000000004</v>
      </c>
      <c r="E1885" s="36">
        <v>81.42</v>
      </c>
      <c r="F1885" s="36">
        <v>179.49</v>
      </c>
      <c r="G1885" s="37">
        <f t="shared" si="7"/>
        <v>2.1999999999999999E-2</v>
      </c>
    </row>
    <row r="1886" spans="1:7" ht="15.75" customHeight="1" x14ac:dyDescent="0.2">
      <c r="A1886" s="35" t="s">
        <v>2355</v>
      </c>
      <c r="B1886" s="36">
        <v>0</v>
      </c>
      <c r="C1886" s="17">
        <v>0</v>
      </c>
      <c r="D1886" s="36">
        <v>0</v>
      </c>
      <c r="E1886" s="36">
        <v>0</v>
      </c>
      <c r="F1886" s="36">
        <v>0</v>
      </c>
      <c r="G1886" s="37">
        <f t="shared" si="7"/>
        <v>2.1999999999999999E-2</v>
      </c>
    </row>
    <row r="1887" spans="1:7" ht="15.75" customHeight="1" x14ac:dyDescent="0.2">
      <c r="A1887" s="35" t="s">
        <v>2356</v>
      </c>
      <c r="B1887" s="36">
        <v>18279.48</v>
      </c>
      <c r="C1887" s="17">
        <v>517</v>
      </c>
      <c r="D1887" s="36">
        <v>327.44999999999993</v>
      </c>
      <c r="E1887" s="36">
        <v>0</v>
      </c>
      <c r="F1887" s="36">
        <v>24.790000000000003</v>
      </c>
      <c r="G1887" s="37">
        <f t="shared" si="7"/>
        <v>2.1999999999999999E-2</v>
      </c>
    </row>
    <row r="1888" spans="1:7" ht="15.75" customHeight="1" x14ac:dyDescent="0.2">
      <c r="A1888" s="35" t="s">
        <v>2357</v>
      </c>
      <c r="B1888" s="36">
        <v>27542.05</v>
      </c>
      <c r="C1888" s="17">
        <v>243</v>
      </c>
      <c r="D1888" s="36">
        <v>517.65000000000009</v>
      </c>
      <c r="E1888" s="36">
        <v>5.78</v>
      </c>
      <c r="F1888" s="36">
        <v>38.970000000000006</v>
      </c>
      <c r="G1888" s="37">
        <f t="shared" si="7"/>
        <v>2.1999999999999999E-2</v>
      </c>
    </row>
    <row r="1889" spans="1:7" ht="15.75" customHeight="1" x14ac:dyDescent="0.2">
      <c r="A1889" s="35" t="s">
        <v>2358</v>
      </c>
      <c r="B1889" s="36">
        <v>30921.4</v>
      </c>
      <c r="C1889" s="17">
        <v>239</v>
      </c>
      <c r="D1889" s="36">
        <v>647.43000000000006</v>
      </c>
      <c r="E1889" s="36">
        <v>6.67</v>
      </c>
      <c r="F1889" s="36">
        <v>43.63</v>
      </c>
      <c r="G1889" s="37">
        <f t="shared" si="7"/>
        <v>2.2564631614351224E-2</v>
      </c>
    </row>
    <row r="1890" spans="1:7" ht="15.75" customHeight="1" x14ac:dyDescent="0.2">
      <c r="A1890" s="35" t="s">
        <v>2359</v>
      </c>
      <c r="B1890" s="36">
        <v>173.14</v>
      </c>
      <c r="C1890" s="17">
        <v>4</v>
      </c>
      <c r="D1890" s="36">
        <v>3.1900000000000004</v>
      </c>
      <c r="E1890" s="36">
        <v>0</v>
      </c>
      <c r="F1890" s="36">
        <v>0.22000000000000003</v>
      </c>
      <c r="G1890" s="37">
        <f t="shared" si="7"/>
        <v>2.1999999999999999E-2</v>
      </c>
    </row>
    <row r="1891" spans="1:7" ht="15.75" customHeight="1" x14ac:dyDescent="0.2">
      <c r="A1891" s="35" t="s">
        <v>2360</v>
      </c>
      <c r="B1891" s="36">
        <v>331518.38</v>
      </c>
      <c r="C1891" s="17">
        <v>359</v>
      </c>
      <c r="D1891" s="36">
        <v>6252.75</v>
      </c>
      <c r="E1891" s="36">
        <v>0</v>
      </c>
      <c r="F1891" s="36">
        <v>460.84000000000003</v>
      </c>
      <c r="G1891" s="37">
        <f t="shared" si="7"/>
        <v>2.1999999999999999E-2</v>
      </c>
    </row>
    <row r="1892" spans="1:7" ht="15.75" customHeight="1" x14ac:dyDescent="0.2">
      <c r="A1892" s="35" t="s">
        <v>2361</v>
      </c>
      <c r="B1892" s="36">
        <v>610278.57000000007</v>
      </c>
      <c r="C1892" s="17">
        <v>6900</v>
      </c>
      <c r="D1892" s="36">
        <v>11633.819999999998</v>
      </c>
      <c r="E1892" s="36">
        <v>627.39</v>
      </c>
      <c r="F1892" s="36">
        <v>852.80999999999983</v>
      </c>
      <c r="G1892" s="37">
        <f t="shared" si="7"/>
        <v>2.1999999999999999E-2</v>
      </c>
    </row>
    <row r="1893" spans="1:7" ht="15.75" customHeight="1" x14ac:dyDescent="0.2">
      <c r="A1893" s="35" t="s">
        <v>2362</v>
      </c>
      <c r="B1893" s="36">
        <v>11346.310000000001</v>
      </c>
      <c r="C1893" s="17">
        <v>96</v>
      </c>
      <c r="D1893" s="36">
        <v>216.32999999999998</v>
      </c>
      <c r="E1893" s="36">
        <v>0</v>
      </c>
      <c r="F1893" s="36">
        <v>15.649999999999999</v>
      </c>
      <c r="G1893" s="37">
        <f t="shared" si="7"/>
        <v>2.1999999999999999E-2</v>
      </c>
    </row>
    <row r="1894" spans="1:7" ht="15.75" customHeight="1" x14ac:dyDescent="0.2">
      <c r="A1894" s="35" t="s">
        <v>2363</v>
      </c>
      <c r="B1894" s="36">
        <v>3732.8</v>
      </c>
      <c r="C1894" s="17">
        <v>26</v>
      </c>
      <c r="D1894" s="36">
        <v>88.72</v>
      </c>
      <c r="E1894" s="36">
        <v>0</v>
      </c>
      <c r="F1894" s="36">
        <v>5.08</v>
      </c>
      <c r="G1894" s="37">
        <f t="shared" si="7"/>
        <v>2.5128589798542648E-2</v>
      </c>
    </row>
    <row r="1895" spans="1:7" ht="15.75" customHeight="1" x14ac:dyDescent="0.2">
      <c r="A1895" s="35" t="s">
        <v>2364</v>
      </c>
      <c r="B1895" s="36">
        <v>613006.93000000005</v>
      </c>
      <c r="C1895" s="17">
        <v>11409</v>
      </c>
      <c r="D1895" s="36">
        <v>10313.259999999998</v>
      </c>
      <c r="E1895" s="36">
        <v>0</v>
      </c>
      <c r="F1895" s="36">
        <v>864.96000000000015</v>
      </c>
      <c r="G1895" s="37">
        <f t="shared" si="7"/>
        <v>2.1999999999999999E-2</v>
      </c>
    </row>
    <row r="1896" spans="1:7" ht="15.75" customHeight="1" x14ac:dyDescent="0.2">
      <c r="A1896" s="35" t="s">
        <v>2365</v>
      </c>
      <c r="B1896" s="36">
        <v>0</v>
      </c>
      <c r="C1896" s="17">
        <v>0</v>
      </c>
      <c r="D1896" s="36">
        <v>0</v>
      </c>
      <c r="E1896" s="36">
        <v>0</v>
      </c>
      <c r="F1896" s="36">
        <v>0</v>
      </c>
      <c r="G1896" s="37">
        <f t="shared" si="7"/>
        <v>2.1999999999999999E-2</v>
      </c>
    </row>
    <row r="1897" spans="1:7" ht="15.75" customHeight="1" x14ac:dyDescent="0.2">
      <c r="A1897" s="35" t="s">
        <v>2366</v>
      </c>
      <c r="B1897" s="36">
        <v>813916.06000000017</v>
      </c>
      <c r="C1897" s="17">
        <v>17904</v>
      </c>
      <c r="D1897" s="36">
        <v>13927.76</v>
      </c>
      <c r="E1897" s="36">
        <v>1981.2100000000003</v>
      </c>
      <c r="F1897" s="36">
        <v>1099.9000000000003</v>
      </c>
      <c r="G1897" s="37">
        <f t="shared" si="7"/>
        <v>2.1999999999999999E-2</v>
      </c>
    </row>
    <row r="1898" spans="1:7" ht="15.75" customHeight="1" x14ac:dyDescent="0.2">
      <c r="A1898" s="35" t="s">
        <v>2367</v>
      </c>
      <c r="B1898" s="36">
        <v>80613.440000000002</v>
      </c>
      <c r="C1898" s="17">
        <v>1073</v>
      </c>
      <c r="D1898" s="36">
        <v>1588.6899999999998</v>
      </c>
      <c r="E1898" s="36">
        <v>0</v>
      </c>
      <c r="F1898" s="36">
        <v>110.81999999999996</v>
      </c>
      <c r="G1898" s="37">
        <f t="shared" si="7"/>
        <v>2.1999999999999999E-2</v>
      </c>
    </row>
    <row r="1899" spans="1:7" ht="15.75" customHeight="1" x14ac:dyDescent="0.2">
      <c r="A1899" s="35" t="s">
        <v>2368</v>
      </c>
      <c r="B1899" s="36">
        <v>15414.010000000002</v>
      </c>
      <c r="C1899" s="17">
        <v>129</v>
      </c>
      <c r="D1899" s="36">
        <v>291.83000000000004</v>
      </c>
      <c r="E1899" s="36">
        <v>0</v>
      </c>
      <c r="F1899" s="36">
        <v>21.29</v>
      </c>
      <c r="G1899" s="37">
        <f t="shared" si="7"/>
        <v>2.1999999999999999E-2</v>
      </c>
    </row>
    <row r="1900" spans="1:7" ht="15.75" customHeight="1" x14ac:dyDescent="0.2">
      <c r="A1900" s="35" t="s">
        <v>2369</v>
      </c>
      <c r="B1900" s="36">
        <v>45555.75</v>
      </c>
      <c r="C1900" s="17">
        <v>303</v>
      </c>
      <c r="D1900" s="36">
        <v>1139.55</v>
      </c>
      <c r="E1900" s="36">
        <v>0</v>
      </c>
      <c r="F1900" s="36">
        <v>63.9</v>
      </c>
      <c r="G1900" s="37">
        <f t="shared" si="7"/>
        <v>2.6417082366111854E-2</v>
      </c>
    </row>
    <row r="1901" spans="1:7" ht="15.75" customHeight="1" x14ac:dyDescent="0.2">
      <c r="A1901" s="35" t="s">
        <v>2370</v>
      </c>
      <c r="B1901" s="36">
        <v>13737.37</v>
      </c>
      <c r="C1901" s="17">
        <v>564</v>
      </c>
      <c r="D1901" s="36">
        <v>299.64999999999998</v>
      </c>
      <c r="E1901" s="36">
        <v>30.42</v>
      </c>
      <c r="F1901" s="36">
        <v>18.760000000000002</v>
      </c>
      <c r="G1901" s="37">
        <f t="shared" si="7"/>
        <v>2.5392778967153098E-2</v>
      </c>
    </row>
    <row r="1902" spans="1:7" ht="15.75" customHeight="1" x14ac:dyDescent="0.2">
      <c r="A1902" s="35" t="s">
        <v>2371</v>
      </c>
      <c r="B1902" s="36">
        <v>172545.21000000005</v>
      </c>
      <c r="C1902" s="17">
        <v>5594</v>
      </c>
      <c r="D1902" s="36">
        <v>2837.91</v>
      </c>
      <c r="E1902" s="36">
        <v>231.54999999999998</v>
      </c>
      <c r="F1902" s="36">
        <v>230.72</v>
      </c>
      <c r="G1902" s="37">
        <f t="shared" si="7"/>
        <v>2.1999999999999999E-2</v>
      </c>
    </row>
    <row r="1903" spans="1:7" ht="15.75" customHeight="1" x14ac:dyDescent="0.2">
      <c r="A1903" s="35" t="s">
        <v>2372</v>
      </c>
      <c r="B1903" s="36">
        <v>22618.92</v>
      </c>
      <c r="C1903" s="17">
        <v>532</v>
      </c>
      <c r="D1903" s="36">
        <v>327.13</v>
      </c>
      <c r="E1903" s="36">
        <v>0</v>
      </c>
      <c r="F1903" s="36">
        <v>30.220000000000002</v>
      </c>
      <c r="G1903" s="37">
        <f t="shared" si="7"/>
        <v>2.1999999999999999E-2</v>
      </c>
    </row>
    <row r="1904" spans="1:7" ht="15.75" customHeight="1" x14ac:dyDescent="0.2">
      <c r="A1904" s="35" t="s">
        <v>2373</v>
      </c>
      <c r="B1904" s="36">
        <v>0</v>
      </c>
      <c r="C1904" s="17">
        <v>0</v>
      </c>
      <c r="D1904" s="36">
        <v>0</v>
      </c>
      <c r="E1904" s="36">
        <v>0</v>
      </c>
      <c r="F1904" s="36">
        <v>0</v>
      </c>
      <c r="G1904" s="37">
        <f t="shared" si="7"/>
        <v>2.1999999999999999E-2</v>
      </c>
    </row>
    <row r="1905" spans="1:7" ht="15.75" customHeight="1" x14ac:dyDescent="0.2">
      <c r="A1905" s="35" t="s">
        <v>2374</v>
      </c>
      <c r="B1905" s="36">
        <v>1439.86</v>
      </c>
      <c r="C1905" s="17">
        <v>12</v>
      </c>
      <c r="D1905" s="36">
        <v>36.019999999999996</v>
      </c>
      <c r="E1905" s="36">
        <v>0</v>
      </c>
      <c r="F1905" s="36">
        <v>1.9000000000000001</v>
      </c>
      <c r="G1905" s="37">
        <f t="shared" si="7"/>
        <v>2.633589376744961E-2</v>
      </c>
    </row>
    <row r="1906" spans="1:7" ht="15.75" customHeight="1" x14ac:dyDescent="0.2">
      <c r="A1906" s="35" t="s">
        <v>2375</v>
      </c>
      <c r="B1906" s="36">
        <v>392124.14999999997</v>
      </c>
      <c r="C1906" s="17">
        <v>2538</v>
      </c>
      <c r="D1906" s="36">
        <v>8123.5900000000011</v>
      </c>
      <c r="E1906" s="36">
        <v>114.71000000000001</v>
      </c>
      <c r="F1906" s="36">
        <v>559.17999999999984</v>
      </c>
      <c r="G1906" s="37">
        <f t="shared" si="7"/>
        <v>2.2435445508775735E-2</v>
      </c>
    </row>
    <row r="1907" spans="1:7" ht="15.75" customHeight="1" x14ac:dyDescent="0.2">
      <c r="A1907" s="35" t="s">
        <v>2376</v>
      </c>
      <c r="B1907" s="36">
        <v>2392.75</v>
      </c>
      <c r="C1907" s="17">
        <v>16</v>
      </c>
      <c r="D1907" s="36">
        <v>37.61</v>
      </c>
      <c r="E1907" s="36">
        <v>0</v>
      </c>
      <c r="F1907" s="36">
        <v>3.2399999999999998</v>
      </c>
      <c r="G1907" s="37">
        <f t="shared" si="7"/>
        <v>2.1999999999999999E-2</v>
      </c>
    </row>
    <row r="1908" spans="1:7" ht="15.75" customHeight="1" x14ac:dyDescent="0.2">
      <c r="A1908" s="35" t="s">
        <v>2377</v>
      </c>
      <c r="B1908" s="36">
        <v>1647.25</v>
      </c>
      <c r="C1908" s="17">
        <v>34</v>
      </c>
      <c r="D1908" s="36">
        <v>22.860000000000003</v>
      </c>
      <c r="E1908" s="36">
        <v>0</v>
      </c>
      <c r="F1908" s="36">
        <v>2.2400000000000002</v>
      </c>
      <c r="G1908" s="37">
        <f t="shared" si="7"/>
        <v>2.1999999999999999E-2</v>
      </c>
    </row>
    <row r="1909" spans="1:7" ht="15.75" customHeight="1" x14ac:dyDescent="0.2">
      <c r="A1909" s="35" t="s">
        <v>2378</v>
      </c>
      <c r="B1909" s="36">
        <v>0</v>
      </c>
      <c r="C1909" s="17">
        <v>0</v>
      </c>
      <c r="D1909" s="36">
        <v>0</v>
      </c>
      <c r="E1909" s="36">
        <v>0</v>
      </c>
      <c r="F1909" s="36">
        <v>0</v>
      </c>
      <c r="G1909" s="37">
        <f t="shared" si="7"/>
        <v>2.1999999999999999E-2</v>
      </c>
    </row>
    <row r="1910" spans="1:7" ht="15.75" customHeight="1" x14ac:dyDescent="0.2">
      <c r="A1910" s="35" t="s">
        <v>2379</v>
      </c>
      <c r="B1910" s="36">
        <v>699612.4</v>
      </c>
      <c r="C1910" s="17">
        <v>6409</v>
      </c>
      <c r="D1910" s="36">
        <v>12410.059999999998</v>
      </c>
      <c r="E1910" s="36">
        <v>1055.94</v>
      </c>
      <c r="F1910" s="36">
        <v>966.2700000000001</v>
      </c>
      <c r="G1910" s="37">
        <f t="shared" si="7"/>
        <v>2.1999999999999999E-2</v>
      </c>
    </row>
    <row r="1911" spans="1:7" ht="15.75" customHeight="1" x14ac:dyDescent="0.2">
      <c r="A1911" s="35" t="s">
        <v>2380</v>
      </c>
      <c r="B1911" s="36">
        <v>0</v>
      </c>
      <c r="C1911" s="17">
        <v>0</v>
      </c>
      <c r="D1911" s="36">
        <v>0</v>
      </c>
      <c r="E1911" s="36">
        <v>0</v>
      </c>
      <c r="F1911" s="36">
        <v>0</v>
      </c>
      <c r="G1911" s="37">
        <f t="shared" si="7"/>
        <v>2.1999999999999999E-2</v>
      </c>
    </row>
    <row r="1912" spans="1:7" ht="15.75" customHeight="1" x14ac:dyDescent="0.2">
      <c r="A1912" s="35" t="s">
        <v>2381</v>
      </c>
      <c r="B1912" s="36">
        <v>15459.09</v>
      </c>
      <c r="C1912" s="17">
        <v>6</v>
      </c>
      <c r="D1912" s="36">
        <v>390.65000000000003</v>
      </c>
      <c r="E1912" s="36">
        <v>0</v>
      </c>
      <c r="F1912" s="36">
        <v>24.14</v>
      </c>
      <c r="G1912" s="37">
        <f t="shared" si="7"/>
        <v>2.6831462912758772E-2</v>
      </c>
    </row>
    <row r="1913" spans="1:7" ht="15.75" customHeight="1" x14ac:dyDescent="0.2">
      <c r="A1913" s="35" t="s">
        <v>2382</v>
      </c>
      <c r="B1913" s="36">
        <v>353660.43999999994</v>
      </c>
      <c r="C1913" s="17">
        <v>6795</v>
      </c>
      <c r="D1913" s="36">
        <v>6155.8499999999995</v>
      </c>
      <c r="E1913" s="36">
        <v>167.13000000000002</v>
      </c>
      <c r="F1913" s="36">
        <v>481.41</v>
      </c>
      <c r="G1913" s="37">
        <f t="shared" si="7"/>
        <v>2.1999999999999999E-2</v>
      </c>
    </row>
    <row r="1914" spans="1:7" ht="15.75" customHeight="1" x14ac:dyDescent="0.2">
      <c r="A1914" s="35" t="s">
        <v>2383</v>
      </c>
      <c r="B1914" s="36">
        <v>0</v>
      </c>
      <c r="C1914" s="17">
        <v>0</v>
      </c>
      <c r="D1914" s="36">
        <v>0</v>
      </c>
      <c r="E1914" s="36">
        <v>0</v>
      </c>
      <c r="F1914" s="36">
        <v>0</v>
      </c>
      <c r="G1914" s="37">
        <f t="shared" si="7"/>
        <v>2.1999999999999999E-2</v>
      </c>
    </row>
    <row r="1915" spans="1:7" ht="15.75" customHeight="1" x14ac:dyDescent="0.2">
      <c r="A1915" s="35" t="s">
        <v>2384</v>
      </c>
      <c r="B1915" s="36">
        <v>151738.16</v>
      </c>
      <c r="C1915" s="17">
        <v>2940</v>
      </c>
      <c r="D1915" s="36">
        <v>1571.56</v>
      </c>
      <c r="E1915" s="36">
        <v>111.35000000000001</v>
      </c>
      <c r="F1915" s="36">
        <v>201.08</v>
      </c>
      <c r="G1915" s="37">
        <f t="shared" si="7"/>
        <v>2.1999999999999999E-2</v>
      </c>
    </row>
    <row r="1916" spans="1:7" ht="15.75" customHeight="1" x14ac:dyDescent="0.2">
      <c r="A1916" s="35" t="s">
        <v>2385</v>
      </c>
      <c r="B1916" s="36">
        <v>9929.6200000000008</v>
      </c>
      <c r="C1916" s="17">
        <v>261</v>
      </c>
      <c r="D1916" s="36">
        <v>142.51</v>
      </c>
      <c r="E1916" s="36">
        <v>11.219999999999999</v>
      </c>
      <c r="F1916" s="36">
        <v>13.45</v>
      </c>
      <c r="G1916" s="37">
        <f t="shared" si="7"/>
        <v>2.1999999999999999E-2</v>
      </c>
    </row>
    <row r="1917" spans="1:7" ht="15.75" customHeight="1" x14ac:dyDescent="0.2">
      <c r="A1917" s="35" t="s">
        <v>2386</v>
      </c>
      <c r="B1917" s="36">
        <v>243516.08000000002</v>
      </c>
      <c r="C1917" s="17">
        <v>14597</v>
      </c>
      <c r="D1917" s="36">
        <v>4138.03</v>
      </c>
      <c r="E1917" s="36">
        <v>325.13</v>
      </c>
      <c r="F1917" s="36">
        <v>323.04999999999995</v>
      </c>
      <c r="G1917" s="37">
        <f t="shared" si="7"/>
        <v>2.1999999999999999E-2</v>
      </c>
    </row>
    <row r="1918" spans="1:7" ht="15.75" customHeight="1" x14ac:dyDescent="0.2">
      <c r="A1918" s="35" t="s">
        <v>2387</v>
      </c>
      <c r="B1918" s="36">
        <v>829256.51000000013</v>
      </c>
      <c r="C1918" s="17">
        <v>29047</v>
      </c>
      <c r="D1918" s="36">
        <v>13145.140000000003</v>
      </c>
      <c r="E1918" s="36">
        <v>651.43999999999994</v>
      </c>
      <c r="F1918" s="36">
        <v>1127.05</v>
      </c>
      <c r="G1918" s="37">
        <f t="shared" si="7"/>
        <v>2.1999999999999999E-2</v>
      </c>
    </row>
    <row r="1919" spans="1:7" ht="15.75" customHeight="1" x14ac:dyDescent="0.2">
      <c r="A1919" s="35" t="s">
        <v>2388</v>
      </c>
      <c r="B1919" s="36">
        <v>1281.2399999999998</v>
      </c>
      <c r="C1919" s="17">
        <v>33</v>
      </c>
      <c r="D1919" s="36">
        <v>21.47</v>
      </c>
      <c r="E1919" s="36">
        <v>2.12</v>
      </c>
      <c r="F1919" s="36">
        <v>1.73</v>
      </c>
      <c r="G1919" s="37">
        <f t="shared" si="7"/>
        <v>2.1999999999999999E-2</v>
      </c>
    </row>
    <row r="1920" spans="1:7" ht="15.75" customHeight="1" x14ac:dyDescent="0.2">
      <c r="A1920" s="35" t="s">
        <v>2389</v>
      </c>
      <c r="B1920" s="36">
        <v>22956.829999999998</v>
      </c>
      <c r="C1920" s="17">
        <v>1255</v>
      </c>
      <c r="D1920" s="36">
        <v>349.13</v>
      </c>
      <c r="E1920" s="36">
        <v>32.29</v>
      </c>
      <c r="F1920" s="36">
        <v>30.009999999999998</v>
      </c>
      <c r="G1920" s="37">
        <f t="shared" si="7"/>
        <v>2.1999999999999999E-2</v>
      </c>
    </row>
    <row r="1921" spans="1:7" ht="15.75" customHeight="1" x14ac:dyDescent="0.2">
      <c r="A1921" s="35" t="s">
        <v>2390</v>
      </c>
      <c r="B1921" s="36">
        <v>704017.36</v>
      </c>
      <c r="C1921" s="17">
        <v>21435</v>
      </c>
      <c r="D1921" s="36">
        <v>10260.550000000001</v>
      </c>
      <c r="E1921" s="36">
        <v>415.7399999999999</v>
      </c>
      <c r="F1921" s="36">
        <v>951.10000000000014</v>
      </c>
      <c r="G1921" s="37">
        <f t="shared" si="7"/>
        <v>2.1999999999999999E-2</v>
      </c>
    </row>
    <row r="1922" spans="1:7" ht="15.75" customHeight="1" x14ac:dyDescent="0.2">
      <c r="A1922" s="35" t="s">
        <v>2391</v>
      </c>
      <c r="B1922" s="36">
        <v>71430.760000000009</v>
      </c>
      <c r="C1922" s="17">
        <v>6423</v>
      </c>
      <c r="D1922" s="36">
        <v>1313.8799999999999</v>
      </c>
      <c r="E1922" s="36">
        <v>83.860000000000014</v>
      </c>
      <c r="F1922" s="36">
        <v>93.759999999999991</v>
      </c>
      <c r="G1922" s="37">
        <f t="shared" si="7"/>
        <v>2.1999999999999999E-2</v>
      </c>
    </row>
    <row r="1923" spans="1:7" ht="15.75" customHeight="1" x14ac:dyDescent="0.2">
      <c r="A1923" s="35" t="s">
        <v>2392</v>
      </c>
      <c r="B1923" s="36">
        <v>109702.27</v>
      </c>
      <c r="C1923" s="17">
        <v>4703</v>
      </c>
      <c r="D1923" s="36">
        <v>1512.2700000000002</v>
      </c>
      <c r="E1923" s="36">
        <v>0</v>
      </c>
      <c r="F1923" s="36">
        <v>144.69</v>
      </c>
      <c r="G1923" s="37">
        <f t="shared" si="7"/>
        <v>2.1999999999999999E-2</v>
      </c>
    </row>
    <row r="1924" spans="1:7" ht="15.75" customHeight="1" x14ac:dyDescent="0.2">
      <c r="A1924" s="35" t="s">
        <v>2393</v>
      </c>
      <c r="B1924" s="36">
        <v>0</v>
      </c>
      <c r="C1924" s="17">
        <v>0</v>
      </c>
      <c r="D1924" s="36">
        <v>0</v>
      </c>
      <c r="E1924" s="36">
        <v>0</v>
      </c>
      <c r="F1924" s="36">
        <v>0</v>
      </c>
      <c r="G1924" s="37">
        <f t="shared" si="7"/>
        <v>2.1999999999999999E-2</v>
      </c>
    </row>
    <row r="1925" spans="1:7" ht="15.75" customHeight="1" x14ac:dyDescent="0.2">
      <c r="A1925" s="35" t="s">
        <v>2394</v>
      </c>
      <c r="B1925" s="36">
        <v>0</v>
      </c>
      <c r="C1925" s="17">
        <v>0</v>
      </c>
      <c r="D1925" s="36">
        <v>0</v>
      </c>
      <c r="E1925" s="36">
        <v>0</v>
      </c>
      <c r="F1925" s="36">
        <v>0</v>
      </c>
      <c r="G1925" s="37">
        <f t="shared" si="7"/>
        <v>2.1999999999999999E-2</v>
      </c>
    </row>
    <row r="1926" spans="1:7" ht="15.75" customHeight="1" x14ac:dyDescent="0.2">
      <c r="A1926" s="35" t="s">
        <v>2395</v>
      </c>
      <c r="B1926" s="36">
        <v>5006.96</v>
      </c>
      <c r="C1926" s="17">
        <v>322</v>
      </c>
      <c r="D1926" s="36">
        <v>83.94</v>
      </c>
      <c r="E1926" s="36">
        <v>12.07</v>
      </c>
      <c r="F1926" s="36">
        <v>6.52</v>
      </c>
      <c r="G1926" s="37">
        <f t="shared" si="7"/>
        <v>2.1999999999999999E-2</v>
      </c>
    </row>
    <row r="1927" spans="1:7" ht="15.75" customHeight="1" x14ac:dyDescent="0.2">
      <c r="A1927" s="35" t="s">
        <v>2396</v>
      </c>
      <c r="B1927" s="36">
        <v>24996.670000000002</v>
      </c>
      <c r="C1927" s="17">
        <v>511</v>
      </c>
      <c r="D1927" s="36">
        <v>222.72000000000003</v>
      </c>
      <c r="E1927" s="36">
        <v>0</v>
      </c>
      <c r="F1927" s="36">
        <v>32.72</v>
      </c>
      <c r="G1927" s="37">
        <f t="shared" si="7"/>
        <v>2.1999999999999999E-2</v>
      </c>
    </row>
    <row r="1928" spans="1:7" ht="15.75" customHeight="1" x14ac:dyDescent="0.2">
      <c r="A1928" s="35" t="s">
        <v>2397</v>
      </c>
      <c r="B1928" s="36">
        <v>0</v>
      </c>
      <c r="C1928" s="17">
        <v>0</v>
      </c>
      <c r="D1928" s="36">
        <v>0</v>
      </c>
      <c r="E1928" s="36">
        <v>0</v>
      </c>
      <c r="F1928" s="36">
        <v>0</v>
      </c>
      <c r="G1928" s="37">
        <f t="shared" si="7"/>
        <v>2.1999999999999999E-2</v>
      </c>
    </row>
    <row r="1929" spans="1:7" ht="15.75" customHeight="1" x14ac:dyDescent="0.2">
      <c r="A1929" s="35" t="s">
        <v>2398</v>
      </c>
      <c r="B1929" s="36">
        <v>138056.20000000001</v>
      </c>
      <c r="C1929" s="17">
        <v>4206</v>
      </c>
      <c r="D1929" s="36">
        <v>2475.2300000000005</v>
      </c>
      <c r="E1929" s="36">
        <v>156.73000000000002</v>
      </c>
      <c r="F1929" s="36">
        <v>190.39</v>
      </c>
      <c r="G1929" s="37">
        <f t="shared" si="7"/>
        <v>2.1999999999999999E-2</v>
      </c>
    </row>
    <row r="1930" spans="1:7" ht="15.75" customHeight="1" x14ac:dyDescent="0.2">
      <c r="A1930" s="35" t="s">
        <v>2399</v>
      </c>
      <c r="B1930" s="36">
        <v>638321.91</v>
      </c>
      <c r="C1930" s="17">
        <v>13148</v>
      </c>
      <c r="D1930" s="36">
        <v>9124.0499999999993</v>
      </c>
      <c r="E1930" s="36">
        <v>316.26000000000005</v>
      </c>
      <c r="F1930" s="36">
        <v>868.45</v>
      </c>
      <c r="G1930" s="37">
        <f t="shared" si="7"/>
        <v>2.1999999999999999E-2</v>
      </c>
    </row>
    <row r="1931" spans="1:7" ht="15.75" customHeight="1" x14ac:dyDescent="0.2">
      <c r="A1931" s="35" t="s">
        <v>2400</v>
      </c>
      <c r="B1931" s="36">
        <v>0</v>
      </c>
      <c r="C1931" s="17">
        <v>0</v>
      </c>
      <c r="D1931" s="36">
        <v>0</v>
      </c>
      <c r="E1931" s="36">
        <v>0</v>
      </c>
      <c r="F1931" s="36">
        <v>0</v>
      </c>
      <c r="G1931" s="37">
        <f t="shared" si="7"/>
        <v>2.1999999999999999E-2</v>
      </c>
    </row>
    <row r="1932" spans="1:7" ht="15.75" customHeight="1" x14ac:dyDescent="0.2">
      <c r="A1932" s="35" t="s">
        <v>2401</v>
      </c>
      <c r="B1932" s="36">
        <v>1409723.69</v>
      </c>
      <c r="C1932" s="17">
        <v>38345</v>
      </c>
      <c r="D1932" s="36">
        <v>24021.19</v>
      </c>
      <c r="E1932" s="36">
        <v>626.99</v>
      </c>
      <c r="F1932" s="36">
        <v>1954.2700000000002</v>
      </c>
      <c r="G1932" s="37">
        <f t="shared" si="7"/>
        <v>2.1999999999999999E-2</v>
      </c>
    </row>
    <row r="1933" spans="1:7" ht="15.75" customHeight="1" x14ac:dyDescent="0.2">
      <c r="A1933" s="35" t="s">
        <v>2402</v>
      </c>
      <c r="B1933" s="36">
        <v>33555.18</v>
      </c>
      <c r="C1933" s="17">
        <v>2755</v>
      </c>
      <c r="D1933" s="36">
        <v>710.52</v>
      </c>
      <c r="E1933" s="36">
        <v>59.980000000000004</v>
      </c>
      <c r="F1933" s="36">
        <v>44.49</v>
      </c>
      <c r="G1933" s="37">
        <f t="shared" si="7"/>
        <v>2.4288053290132849E-2</v>
      </c>
    </row>
    <row r="1934" spans="1:7" ht="15.75" customHeight="1" x14ac:dyDescent="0.2">
      <c r="A1934" s="35" t="s">
        <v>2403</v>
      </c>
      <c r="B1934" s="36">
        <v>0</v>
      </c>
      <c r="C1934" s="17">
        <v>0</v>
      </c>
      <c r="D1934" s="36">
        <v>0</v>
      </c>
      <c r="E1934" s="36">
        <v>0</v>
      </c>
      <c r="F1934" s="36">
        <v>0</v>
      </c>
      <c r="G1934" s="37">
        <f t="shared" si="7"/>
        <v>2.1999999999999999E-2</v>
      </c>
    </row>
    <row r="1935" spans="1:7" ht="15.75" customHeight="1" x14ac:dyDescent="0.2">
      <c r="A1935" s="35" t="s">
        <v>2404</v>
      </c>
      <c r="B1935" s="36">
        <v>12872.52</v>
      </c>
      <c r="C1935" s="17">
        <v>182</v>
      </c>
      <c r="D1935" s="36">
        <v>269.33</v>
      </c>
      <c r="E1935" s="36">
        <v>0</v>
      </c>
      <c r="F1935" s="36">
        <v>17.62</v>
      </c>
      <c r="G1935" s="37">
        <f t="shared" si="7"/>
        <v>2.2291672493031666E-2</v>
      </c>
    </row>
    <row r="1936" spans="1:7" ht="15.75" customHeight="1" x14ac:dyDescent="0.2">
      <c r="A1936" s="35" t="s">
        <v>2405</v>
      </c>
      <c r="B1936" s="36">
        <v>1714008.6900000004</v>
      </c>
      <c r="C1936" s="17">
        <v>35527</v>
      </c>
      <c r="D1936" s="36">
        <v>23391.279999999999</v>
      </c>
      <c r="E1936" s="36">
        <v>688.18999999999994</v>
      </c>
      <c r="F1936" s="36">
        <v>2339.8599999999997</v>
      </c>
      <c r="G1936" s="37">
        <f t="shared" si="7"/>
        <v>2.1999999999999999E-2</v>
      </c>
    </row>
    <row r="1937" spans="1:7" ht="15.75" customHeight="1" x14ac:dyDescent="0.2">
      <c r="A1937" s="35" t="s">
        <v>2406</v>
      </c>
      <c r="B1937" s="36">
        <v>0</v>
      </c>
      <c r="C1937" s="17">
        <v>0</v>
      </c>
      <c r="D1937" s="36">
        <v>0</v>
      </c>
      <c r="E1937" s="36">
        <v>0</v>
      </c>
      <c r="F1937" s="36">
        <v>0</v>
      </c>
      <c r="G1937" s="37">
        <f t="shared" si="7"/>
        <v>2.1999999999999999E-2</v>
      </c>
    </row>
    <row r="1938" spans="1:7" ht="15.75" customHeight="1" x14ac:dyDescent="0.2">
      <c r="A1938" s="35" t="s">
        <v>2407</v>
      </c>
      <c r="B1938" s="36">
        <v>1318003.3899999999</v>
      </c>
      <c r="C1938" s="17">
        <v>34507</v>
      </c>
      <c r="D1938" s="36">
        <v>19834.899999999998</v>
      </c>
      <c r="E1938" s="36">
        <v>490</v>
      </c>
      <c r="F1938" s="36">
        <v>1792.0500000000002</v>
      </c>
      <c r="G1938" s="37">
        <f t="shared" si="7"/>
        <v>2.1999999999999999E-2</v>
      </c>
    </row>
    <row r="1939" spans="1:7" ht="15.75" customHeight="1" x14ac:dyDescent="0.2">
      <c r="A1939" s="35" t="s">
        <v>2408</v>
      </c>
      <c r="B1939" s="36">
        <v>1522299.04</v>
      </c>
      <c r="C1939" s="17">
        <v>58287</v>
      </c>
      <c r="D1939" s="36">
        <v>21049.96</v>
      </c>
      <c r="E1939" s="36">
        <v>1242.1799999999998</v>
      </c>
      <c r="F1939" s="36">
        <v>2017.6900000000003</v>
      </c>
      <c r="G1939" s="37">
        <f t="shared" si="7"/>
        <v>2.1999999999999999E-2</v>
      </c>
    </row>
    <row r="1940" spans="1:7" ht="15.75" customHeight="1" x14ac:dyDescent="0.2">
      <c r="A1940" s="35" t="s">
        <v>2409</v>
      </c>
      <c r="B1940" s="36">
        <v>20626.3</v>
      </c>
      <c r="C1940" s="17">
        <v>834</v>
      </c>
      <c r="D1940" s="36">
        <v>240.08999999999997</v>
      </c>
      <c r="E1940" s="36">
        <v>0</v>
      </c>
      <c r="F1940" s="36">
        <v>27.04</v>
      </c>
      <c r="G1940" s="37">
        <f t="shared" si="7"/>
        <v>2.1999999999999999E-2</v>
      </c>
    </row>
    <row r="1941" spans="1:7" ht="15.75" customHeight="1" x14ac:dyDescent="0.2">
      <c r="A1941" s="35" t="s">
        <v>2410</v>
      </c>
      <c r="B1941" s="36">
        <v>132269.71000000002</v>
      </c>
      <c r="C1941" s="17">
        <v>14359</v>
      </c>
      <c r="D1941" s="36">
        <v>2772.0799999999995</v>
      </c>
      <c r="E1941" s="36">
        <v>256.42999999999995</v>
      </c>
      <c r="F1941" s="36">
        <v>172.84000000000003</v>
      </c>
      <c r="G1941" s="37">
        <f t="shared" si="7"/>
        <v>2.4203198147179722E-2</v>
      </c>
    </row>
    <row r="1942" spans="1:7" ht="15.75" customHeight="1" x14ac:dyDescent="0.2">
      <c r="A1942" s="35" t="s">
        <v>2411</v>
      </c>
      <c r="B1942" s="36">
        <v>622.89</v>
      </c>
      <c r="C1942" s="17">
        <v>5</v>
      </c>
      <c r="D1942" s="36">
        <v>15.83</v>
      </c>
      <c r="E1942" s="36">
        <v>0</v>
      </c>
      <c r="F1942" s="36">
        <v>0.86</v>
      </c>
      <c r="G1942" s="37">
        <f t="shared" si="7"/>
        <v>2.6794458090513576E-2</v>
      </c>
    </row>
    <row r="1943" spans="1:7" ht="15.75" customHeight="1" x14ac:dyDescent="0.2">
      <c r="A1943" s="35" t="s">
        <v>2412</v>
      </c>
      <c r="B1943" s="36">
        <v>108331.79</v>
      </c>
      <c r="C1943" s="17">
        <v>1889</v>
      </c>
      <c r="D1943" s="36">
        <v>1692.92</v>
      </c>
      <c r="E1943" s="36">
        <v>28.64</v>
      </c>
      <c r="F1943" s="36">
        <v>146.85</v>
      </c>
      <c r="G1943" s="37">
        <f t="shared" si="7"/>
        <v>2.1999999999999999E-2</v>
      </c>
    </row>
    <row r="1944" spans="1:7" ht="15.75" customHeight="1" x14ac:dyDescent="0.2">
      <c r="A1944" s="35" t="s">
        <v>2413</v>
      </c>
      <c r="B1944" s="36">
        <v>1065.68</v>
      </c>
      <c r="C1944" s="17">
        <v>1</v>
      </c>
      <c r="D1944" s="36">
        <v>0.75</v>
      </c>
      <c r="E1944" s="36">
        <v>0.05</v>
      </c>
      <c r="F1944" s="36">
        <v>1.39</v>
      </c>
      <c r="G1944" s="37">
        <f t="shared" si="7"/>
        <v>2.1999999999999999E-2</v>
      </c>
    </row>
    <row r="1945" spans="1:7" ht="15.75" customHeight="1" x14ac:dyDescent="0.2">
      <c r="A1945" s="35" t="s">
        <v>2414</v>
      </c>
      <c r="B1945" s="36">
        <v>354701.13999999996</v>
      </c>
      <c r="C1945" s="17">
        <v>23769</v>
      </c>
      <c r="D1945" s="36">
        <v>6173.8</v>
      </c>
      <c r="E1945" s="36">
        <v>243.56</v>
      </c>
      <c r="F1945" s="36">
        <v>465.87</v>
      </c>
      <c r="G1945" s="37">
        <f t="shared" si="7"/>
        <v>2.1999999999999999E-2</v>
      </c>
    </row>
    <row r="1946" spans="1:7" ht="15.75" customHeight="1" x14ac:dyDescent="0.2">
      <c r="A1946" s="35" t="s">
        <v>2415</v>
      </c>
      <c r="B1946" s="36">
        <v>0</v>
      </c>
      <c r="C1946" s="17">
        <v>0</v>
      </c>
      <c r="D1946" s="36">
        <v>0</v>
      </c>
      <c r="E1946" s="36">
        <v>0</v>
      </c>
      <c r="F1946" s="36">
        <v>0</v>
      </c>
      <c r="G1946" s="37">
        <f t="shared" si="7"/>
        <v>2.1999999999999999E-2</v>
      </c>
    </row>
    <row r="1947" spans="1:7" ht="15.75" customHeight="1" x14ac:dyDescent="0.2">
      <c r="A1947" s="35" t="s">
        <v>2416</v>
      </c>
      <c r="B1947" s="36">
        <v>0</v>
      </c>
      <c r="C1947" s="17">
        <v>0</v>
      </c>
      <c r="D1947" s="36">
        <v>0</v>
      </c>
      <c r="E1947" s="36">
        <v>0</v>
      </c>
      <c r="F1947" s="36">
        <v>0</v>
      </c>
      <c r="G1947" s="37">
        <f t="shared" si="7"/>
        <v>2.1999999999999999E-2</v>
      </c>
    </row>
    <row r="1948" spans="1:7" ht="15.75" customHeight="1" x14ac:dyDescent="0.2">
      <c r="A1948" s="35" t="s">
        <v>2417</v>
      </c>
      <c r="B1948" s="36">
        <v>254629.93999999997</v>
      </c>
      <c r="C1948" s="17">
        <v>11588</v>
      </c>
      <c r="D1948" s="36">
        <v>4211.2700000000004</v>
      </c>
      <c r="E1948" s="36">
        <v>101.24000000000001</v>
      </c>
      <c r="F1948" s="36">
        <v>340.96999999999997</v>
      </c>
      <c r="G1948" s="37">
        <f t="shared" si="7"/>
        <v>2.1999999999999999E-2</v>
      </c>
    </row>
    <row r="1949" spans="1:7" ht="15.75" customHeight="1" x14ac:dyDescent="0.2">
      <c r="A1949" s="35" t="s">
        <v>2418</v>
      </c>
      <c r="B1949" s="36">
        <v>568298.39</v>
      </c>
      <c r="C1949" s="17">
        <v>18497</v>
      </c>
      <c r="D1949" s="36">
        <v>6617.33</v>
      </c>
      <c r="E1949" s="36">
        <v>361.08000000000004</v>
      </c>
      <c r="F1949" s="36">
        <v>748.39</v>
      </c>
      <c r="G1949" s="37">
        <f t="shared" si="7"/>
        <v>2.1999999999999999E-2</v>
      </c>
    </row>
    <row r="1950" spans="1:7" ht="15.75" customHeight="1" x14ac:dyDescent="0.2">
      <c r="A1950" s="35" t="s">
        <v>2419</v>
      </c>
      <c r="B1950" s="36">
        <v>32046.66</v>
      </c>
      <c r="C1950" s="17">
        <v>769</v>
      </c>
      <c r="D1950" s="36">
        <v>327.25000000000006</v>
      </c>
      <c r="E1950" s="36">
        <v>11.15</v>
      </c>
      <c r="F1950" s="36">
        <v>42.33</v>
      </c>
      <c r="G1950" s="37">
        <f t="shared" si="7"/>
        <v>2.1999999999999999E-2</v>
      </c>
    </row>
    <row r="1951" spans="1:7" ht="15.75" customHeight="1" x14ac:dyDescent="0.2">
      <c r="A1951" s="35" t="s">
        <v>2420</v>
      </c>
      <c r="B1951" s="36">
        <v>0</v>
      </c>
      <c r="C1951" s="17">
        <v>0</v>
      </c>
      <c r="D1951" s="36">
        <v>0</v>
      </c>
      <c r="E1951" s="36">
        <v>0</v>
      </c>
      <c r="F1951" s="36">
        <v>0</v>
      </c>
      <c r="G1951" s="37">
        <f t="shared" si="7"/>
        <v>2.1999999999999999E-2</v>
      </c>
    </row>
    <row r="1952" spans="1:7" ht="15.75" customHeight="1" x14ac:dyDescent="0.2">
      <c r="A1952" s="35" t="s">
        <v>2421</v>
      </c>
      <c r="B1952" s="36">
        <v>40650.230000000003</v>
      </c>
      <c r="C1952" s="17">
        <v>1241</v>
      </c>
      <c r="D1952" s="36">
        <v>512.6</v>
      </c>
      <c r="E1952" s="36">
        <v>2.64</v>
      </c>
      <c r="F1952" s="36">
        <v>53.6</v>
      </c>
      <c r="G1952" s="37">
        <f t="shared" si="7"/>
        <v>2.1999999999999999E-2</v>
      </c>
    </row>
    <row r="1953" spans="1:7" ht="15.75" customHeight="1" x14ac:dyDescent="0.2">
      <c r="A1953" s="35" t="s">
        <v>2422</v>
      </c>
      <c r="B1953" s="36">
        <v>87871.88</v>
      </c>
      <c r="C1953" s="17">
        <v>616</v>
      </c>
      <c r="D1953" s="36">
        <v>1451.39</v>
      </c>
      <c r="E1953" s="36">
        <v>0</v>
      </c>
      <c r="F1953" s="36">
        <v>121.56</v>
      </c>
      <c r="G1953" s="37">
        <f t="shared" si="7"/>
        <v>2.1999999999999999E-2</v>
      </c>
    </row>
    <row r="1954" spans="1:7" ht="15.75" customHeight="1" x14ac:dyDescent="0.2">
      <c r="A1954" s="35" t="s">
        <v>2423</v>
      </c>
      <c r="B1954" s="36">
        <v>0</v>
      </c>
      <c r="C1954" s="17">
        <v>0</v>
      </c>
      <c r="D1954" s="36">
        <v>0</v>
      </c>
      <c r="E1954" s="36">
        <v>0</v>
      </c>
      <c r="F1954" s="36">
        <v>0</v>
      </c>
      <c r="G1954" s="37">
        <f t="shared" si="7"/>
        <v>2.1999999999999999E-2</v>
      </c>
    </row>
    <row r="1955" spans="1:7" ht="15.75" customHeight="1" x14ac:dyDescent="0.2">
      <c r="A1955" s="35" t="s">
        <v>2424</v>
      </c>
      <c r="B1955" s="36">
        <v>1496779.1</v>
      </c>
      <c r="C1955" s="17">
        <v>31647</v>
      </c>
      <c r="D1955" s="36">
        <v>17645.41</v>
      </c>
      <c r="E1955" s="36">
        <v>589.51</v>
      </c>
      <c r="F1955" s="36">
        <v>2009.9399999999998</v>
      </c>
      <c r="G1955" s="37">
        <f t="shared" si="7"/>
        <v>2.1999999999999999E-2</v>
      </c>
    </row>
    <row r="1956" spans="1:7" ht="15.75" customHeight="1" x14ac:dyDescent="0.2">
      <c r="A1956" s="35" t="s">
        <v>2425</v>
      </c>
      <c r="B1956" s="36">
        <v>100470.01999999999</v>
      </c>
      <c r="C1956" s="17">
        <v>161</v>
      </c>
      <c r="D1956" s="36">
        <v>1641.8899999999999</v>
      </c>
      <c r="E1956" s="36">
        <v>44.25</v>
      </c>
      <c r="F1956" s="36">
        <v>138.28</v>
      </c>
      <c r="G1956" s="37">
        <f t="shared" si="7"/>
        <v>2.1999999999999999E-2</v>
      </c>
    </row>
    <row r="1957" spans="1:7" ht="15.75" customHeight="1" x14ac:dyDescent="0.2">
      <c r="A1957" s="35" t="s">
        <v>2426</v>
      </c>
      <c r="B1957" s="36">
        <v>631530.53</v>
      </c>
      <c r="C1957" s="17">
        <v>11379</v>
      </c>
      <c r="D1957" s="36">
        <v>10649.060000000001</v>
      </c>
      <c r="E1957" s="36">
        <v>235.54</v>
      </c>
      <c r="F1957" s="36">
        <v>863.08999999999992</v>
      </c>
      <c r="G1957" s="37">
        <f t="shared" si="7"/>
        <v>2.1999999999999999E-2</v>
      </c>
    </row>
    <row r="1958" spans="1:7" ht="15.75" customHeight="1" x14ac:dyDescent="0.2">
      <c r="A1958" s="35" t="s">
        <v>2427</v>
      </c>
      <c r="B1958" s="36">
        <v>0</v>
      </c>
      <c r="C1958" s="17">
        <v>0</v>
      </c>
      <c r="D1958" s="36">
        <v>0</v>
      </c>
      <c r="E1958" s="36">
        <v>0</v>
      </c>
      <c r="F1958" s="36">
        <v>0</v>
      </c>
      <c r="G1958" s="37">
        <f t="shared" si="7"/>
        <v>2.1999999999999999E-2</v>
      </c>
    </row>
    <row r="1959" spans="1:7" ht="15.75" customHeight="1" x14ac:dyDescent="0.2">
      <c r="A1959" s="35" t="s">
        <v>2428</v>
      </c>
      <c r="B1959" s="36">
        <v>2074149.98</v>
      </c>
      <c r="C1959" s="17">
        <v>22874</v>
      </c>
      <c r="D1959" s="36">
        <v>30944.460000000006</v>
      </c>
      <c r="E1959" s="36">
        <v>1062.4699999999998</v>
      </c>
      <c r="F1959" s="36">
        <v>2845.4599999999996</v>
      </c>
      <c r="G1959" s="37">
        <f t="shared" si="7"/>
        <v>2.1999999999999999E-2</v>
      </c>
    </row>
    <row r="1960" spans="1:7" ht="15.75" customHeight="1" x14ac:dyDescent="0.2">
      <c r="A1960" s="35" t="s">
        <v>2429</v>
      </c>
      <c r="B1960" s="36">
        <v>534979.21</v>
      </c>
      <c r="C1960" s="17">
        <v>6388</v>
      </c>
      <c r="D1960" s="36">
        <v>8340.8599999999988</v>
      </c>
      <c r="E1960" s="36">
        <v>128.26</v>
      </c>
      <c r="F1960" s="36">
        <v>728.92000000000007</v>
      </c>
      <c r="G1960" s="37">
        <f t="shared" si="7"/>
        <v>2.1999999999999999E-2</v>
      </c>
    </row>
    <row r="1961" spans="1:7" ht="15.75" customHeight="1" x14ac:dyDescent="0.2">
      <c r="A1961" s="35" t="s">
        <v>2430</v>
      </c>
      <c r="B1961" s="36">
        <v>94196.48000000001</v>
      </c>
      <c r="C1961" s="17">
        <v>783</v>
      </c>
      <c r="D1961" s="36">
        <v>1518.77</v>
      </c>
      <c r="E1961" s="36">
        <v>22.080000000000002</v>
      </c>
      <c r="F1961" s="36">
        <v>126.97999999999999</v>
      </c>
      <c r="G1961" s="37">
        <f t="shared" si="7"/>
        <v>2.1999999999999999E-2</v>
      </c>
    </row>
    <row r="1962" spans="1:7" ht="15.75" customHeight="1" x14ac:dyDescent="0.2">
      <c r="A1962" s="35" t="s">
        <v>2431</v>
      </c>
      <c r="B1962" s="36">
        <v>285635.14</v>
      </c>
      <c r="C1962" s="17">
        <v>5392</v>
      </c>
      <c r="D1962" s="36">
        <v>4475.9900000000007</v>
      </c>
      <c r="E1962" s="36">
        <v>35.880000000000003</v>
      </c>
      <c r="F1962" s="36">
        <v>390.22999999999996</v>
      </c>
      <c r="G1962" s="37">
        <f t="shared" si="7"/>
        <v>2.1999999999999999E-2</v>
      </c>
    </row>
    <row r="1963" spans="1:7" ht="15.75" customHeight="1" x14ac:dyDescent="0.2">
      <c r="A1963" s="35" t="s">
        <v>2432</v>
      </c>
      <c r="B1963" s="36">
        <v>1476687.6900000002</v>
      </c>
      <c r="C1963" s="17">
        <v>27023</v>
      </c>
      <c r="D1963" s="36">
        <v>26503.789999999997</v>
      </c>
      <c r="E1963" s="36">
        <v>693.50000000000011</v>
      </c>
      <c r="F1963" s="36">
        <v>2023.61</v>
      </c>
      <c r="G1963" s="37">
        <f t="shared" si="7"/>
        <v>2.1999999999999999E-2</v>
      </c>
    </row>
    <row r="1964" spans="1:7" ht="15.75" customHeight="1" x14ac:dyDescent="0.2">
      <c r="A1964" s="35" t="s">
        <v>2433</v>
      </c>
      <c r="B1964" s="36">
        <v>288968.5</v>
      </c>
      <c r="C1964" s="17">
        <v>4388</v>
      </c>
      <c r="D1964" s="36">
        <v>3747.0600000000004</v>
      </c>
      <c r="E1964" s="36">
        <v>31.97</v>
      </c>
      <c r="F1964" s="36">
        <v>388.57999999999993</v>
      </c>
      <c r="G1964" s="37">
        <f t="shared" si="7"/>
        <v>2.1999999999999999E-2</v>
      </c>
    </row>
    <row r="1965" spans="1:7" ht="15.75" customHeight="1" x14ac:dyDescent="0.2">
      <c r="A1965" s="35" t="s">
        <v>2434</v>
      </c>
      <c r="B1965" s="36">
        <v>1860604.08</v>
      </c>
      <c r="C1965" s="17">
        <v>14353</v>
      </c>
      <c r="D1965" s="36">
        <v>31719.559999999998</v>
      </c>
      <c r="E1965" s="36">
        <v>873.18999999999994</v>
      </c>
      <c r="F1965" s="36">
        <v>2566.06</v>
      </c>
      <c r="G1965" s="37">
        <f t="shared" si="7"/>
        <v>2.1999999999999999E-2</v>
      </c>
    </row>
    <row r="1966" spans="1:7" ht="15.75" customHeight="1" x14ac:dyDescent="0.2">
      <c r="A1966" s="35" t="s">
        <v>2435</v>
      </c>
      <c r="B1966" s="36">
        <v>837259.67</v>
      </c>
      <c r="C1966" s="17">
        <v>17035</v>
      </c>
      <c r="D1966" s="36">
        <v>12691.199999999999</v>
      </c>
      <c r="E1966" s="36">
        <v>324.03000000000003</v>
      </c>
      <c r="F1966" s="36">
        <v>1131.51</v>
      </c>
      <c r="G1966" s="37">
        <f t="shared" si="7"/>
        <v>2.1999999999999999E-2</v>
      </c>
    </row>
    <row r="1967" spans="1:7" ht="15.75" customHeight="1" x14ac:dyDescent="0.2">
      <c r="A1967" s="35" t="s">
        <v>2436</v>
      </c>
      <c r="B1967" s="36">
        <v>68844.55</v>
      </c>
      <c r="C1967" s="17">
        <v>983</v>
      </c>
      <c r="D1967" s="36">
        <v>767.91</v>
      </c>
      <c r="E1967" s="36">
        <v>30.96</v>
      </c>
      <c r="F1967" s="36">
        <v>91.16</v>
      </c>
      <c r="G1967" s="37">
        <f t="shared" si="7"/>
        <v>2.1999999999999999E-2</v>
      </c>
    </row>
    <row r="1968" spans="1:7" ht="15.75" customHeight="1" x14ac:dyDescent="0.2">
      <c r="A1968" s="35" t="s">
        <v>2437</v>
      </c>
      <c r="B1968" s="36">
        <v>3006.25</v>
      </c>
      <c r="C1968" s="17">
        <v>38</v>
      </c>
      <c r="D1968" s="36">
        <v>35.090000000000003</v>
      </c>
      <c r="E1968" s="36">
        <v>4.5599999999999996</v>
      </c>
      <c r="F1968" s="36">
        <v>4</v>
      </c>
      <c r="G1968" s="37">
        <f t="shared" si="7"/>
        <v>2.1999999999999999E-2</v>
      </c>
    </row>
    <row r="1969" spans="1:7" ht="15.75" customHeight="1" x14ac:dyDescent="0.2">
      <c r="A1969" s="35" t="s">
        <v>2438</v>
      </c>
      <c r="B1969" s="36">
        <v>606.1</v>
      </c>
      <c r="C1969" s="17">
        <v>3</v>
      </c>
      <c r="D1969" s="36">
        <v>13.690000000000001</v>
      </c>
      <c r="E1969" s="36">
        <v>0</v>
      </c>
      <c r="F1969" s="36">
        <v>0.87</v>
      </c>
      <c r="G1969" s="37">
        <f t="shared" si="7"/>
        <v>2.4022438541494804E-2</v>
      </c>
    </row>
    <row r="1970" spans="1:7" ht="15.75" customHeight="1" x14ac:dyDescent="0.2">
      <c r="A1970" s="35" t="s">
        <v>2439</v>
      </c>
      <c r="B1970" s="36">
        <v>515306.42999999993</v>
      </c>
      <c r="C1970" s="17">
        <v>13082</v>
      </c>
      <c r="D1970" s="36">
        <v>5485.77</v>
      </c>
      <c r="E1970" s="36">
        <v>286.71000000000004</v>
      </c>
      <c r="F1970" s="36">
        <v>678.96999999999991</v>
      </c>
      <c r="G1970" s="37">
        <f t="shared" si="7"/>
        <v>2.1999999999999999E-2</v>
      </c>
    </row>
    <row r="1971" spans="1:7" ht="15.75" customHeight="1" x14ac:dyDescent="0.2">
      <c r="A1971" s="35" t="s">
        <v>2440</v>
      </c>
      <c r="B1971" s="36">
        <v>140225.85999999999</v>
      </c>
      <c r="C1971" s="17">
        <v>1496</v>
      </c>
      <c r="D1971" s="36">
        <v>2315.94</v>
      </c>
      <c r="E1971" s="36">
        <v>0</v>
      </c>
      <c r="F1971" s="36">
        <v>188.42999999999998</v>
      </c>
      <c r="G1971" s="37">
        <f t="shared" si="7"/>
        <v>2.1999999999999999E-2</v>
      </c>
    </row>
    <row r="1972" spans="1:7" ht="15.75" customHeight="1" x14ac:dyDescent="0.2">
      <c r="A1972" s="35" t="s">
        <v>2441</v>
      </c>
      <c r="B1972" s="36">
        <v>0</v>
      </c>
      <c r="C1972" s="17">
        <v>0</v>
      </c>
      <c r="D1972" s="36">
        <v>0</v>
      </c>
      <c r="E1972" s="36">
        <v>0</v>
      </c>
      <c r="F1972" s="36">
        <v>0</v>
      </c>
      <c r="G1972" s="37">
        <f t="shared" si="7"/>
        <v>2.1999999999999999E-2</v>
      </c>
    </row>
    <row r="1973" spans="1:7" ht="15.75" customHeight="1" x14ac:dyDescent="0.2">
      <c r="A1973" s="35" t="s">
        <v>2442</v>
      </c>
      <c r="B1973" s="36">
        <v>1333944.3699999996</v>
      </c>
      <c r="C1973" s="17">
        <v>5010</v>
      </c>
      <c r="D1973" s="36">
        <v>28370.789999999994</v>
      </c>
      <c r="E1973" s="36">
        <v>1334.3999999999999</v>
      </c>
      <c r="F1973" s="36">
        <v>1988.6200000000003</v>
      </c>
      <c r="G1973" s="37">
        <f t="shared" si="7"/>
        <v>2.3759469069913313E-2</v>
      </c>
    </row>
    <row r="1974" spans="1:7" ht="15.75" customHeight="1" x14ac:dyDescent="0.2">
      <c r="A1974" s="35" t="s">
        <v>2443</v>
      </c>
      <c r="B1974" s="36">
        <v>76275.66</v>
      </c>
      <c r="C1974" s="17">
        <v>1562</v>
      </c>
      <c r="D1974" s="36">
        <v>1361.42</v>
      </c>
      <c r="E1974" s="36">
        <v>55</v>
      </c>
      <c r="F1974" s="36">
        <v>102.78999999999999</v>
      </c>
      <c r="G1974" s="37">
        <f t="shared" si="7"/>
        <v>2.1999999999999999E-2</v>
      </c>
    </row>
    <row r="1975" spans="1:7" ht="15.75" customHeight="1" x14ac:dyDescent="0.2">
      <c r="A1975" s="35" t="s">
        <v>2444</v>
      </c>
      <c r="B1975" s="36">
        <v>2105</v>
      </c>
      <c r="C1975" s="17">
        <v>3</v>
      </c>
      <c r="D1975" s="36">
        <v>16.47</v>
      </c>
      <c r="E1975" s="36">
        <v>0</v>
      </c>
      <c r="F1975" s="36">
        <v>2.74</v>
      </c>
      <c r="G1975" s="37">
        <f t="shared" si="7"/>
        <v>2.1999999999999999E-2</v>
      </c>
    </row>
    <row r="1976" spans="1:7" ht="15.75" customHeight="1" x14ac:dyDescent="0.2">
      <c r="A1976" s="35" t="s">
        <v>2445</v>
      </c>
      <c r="B1976" s="36">
        <v>347328.52999999997</v>
      </c>
      <c r="C1976" s="17">
        <v>4665</v>
      </c>
      <c r="D1976" s="36">
        <v>5445.3000000000011</v>
      </c>
      <c r="E1976" s="36">
        <v>135.25</v>
      </c>
      <c r="F1976" s="36">
        <v>482.63000000000005</v>
      </c>
      <c r="G1976" s="37">
        <f t="shared" si="7"/>
        <v>2.1999999999999999E-2</v>
      </c>
    </row>
    <row r="1977" spans="1:7" ht="15.75" customHeight="1" x14ac:dyDescent="0.2">
      <c r="A1977" s="35" t="s">
        <v>2446</v>
      </c>
      <c r="B1977" s="36">
        <v>1344131.84</v>
      </c>
      <c r="C1977" s="17">
        <v>26813</v>
      </c>
      <c r="D1977" s="36">
        <v>19958.990000000002</v>
      </c>
      <c r="E1977" s="36">
        <v>319.77</v>
      </c>
      <c r="F1977" s="36">
        <v>1843.4899999999998</v>
      </c>
      <c r="G1977" s="37">
        <f t="shared" si="7"/>
        <v>2.1999999999999999E-2</v>
      </c>
    </row>
    <row r="1978" spans="1:7" ht="15.75" customHeight="1" x14ac:dyDescent="0.2">
      <c r="A1978" s="35" t="s">
        <v>2447</v>
      </c>
      <c r="B1978" s="36">
        <v>18325.61</v>
      </c>
      <c r="C1978" s="17">
        <v>489</v>
      </c>
      <c r="D1978" s="36">
        <v>224.9</v>
      </c>
      <c r="E1978" s="36">
        <v>13.67</v>
      </c>
      <c r="F1978" s="36">
        <v>23.9</v>
      </c>
      <c r="G1978" s="37">
        <f t="shared" si="7"/>
        <v>2.1999999999999999E-2</v>
      </c>
    </row>
    <row r="1979" spans="1:7" ht="15.75" customHeight="1" x14ac:dyDescent="0.2">
      <c r="A1979" s="35" t="s">
        <v>2448</v>
      </c>
      <c r="B1979" s="36">
        <v>1493115.69</v>
      </c>
      <c r="C1979" s="17">
        <v>28703</v>
      </c>
      <c r="D1979" s="36">
        <v>25517.649999999998</v>
      </c>
      <c r="E1979" s="36">
        <v>691.02999999999986</v>
      </c>
      <c r="F1979" s="36">
        <v>2055.58</v>
      </c>
      <c r="G1979" s="37">
        <f t="shared" si="7"/>
        <v>2.1999999999999999E-2</v>
      </c>
    </row>
    <row r="1980" spans="1:7" ht="15.75" customHeight="1" x14ac:dyDescent="0.2">
      <c r="A1980" s="35" t="s">
        <v>2449</v>
      </c>
      <c r="B1980" s="36">
        <v>593291.48</v>
      </c>
      <c r="C1980" s="17">
        <v>10536</v>
      </c>
      <c r="D1980" s="36">
        <v>7131.6100000000006</v>
      </c>
      <c r="E1980" s="36">
        <v>297.55</v>
      </c>
      <c r="F1980" s="36">
        <v>794.43000000000006</v>
      </c>
      <c r="G1980" s="37">
        <f t="shared" si="7"/>
        <v>2.1999999999999999E-2</v>
      </c>
    </row>
    <row r="1981" spans="1:7" ht="15.75" customHeight="1" x14ac:dyDescent="0.2">
      <c r="A1981" s="35" t="s">
        <v>2450</v>
      </c>
      <c r="B1981" s="36">
        <v>849</v>
      </c>
      <c r="C1981" s="17">
        <v>5</v>
      </c>
      <c r="D1981" s="36">
        <v>15.08</v>
      </c>
      <c r="E1981" s="36">
        <v>0.47000000000000003</v>
      </c>
      <c r="F1981" s="36">
        <v>1.1600000000000001</v>
      </c>
      <c r="G1981" s="37">
        <f t="shared" si="7"/>
        <v>2.1999999999999999E-2</v>
      </c>
    </row>
    <row r="1982" spans="1:7" ht="15.75" customHeight="1" x14ac:dyDescent="0.2">
      <c r="A1982" s="35" t="s">
        <v>2451</v>
      </c>
      <c r="B1982" s="36">
        <v>0</v>
      </c>
      <c r="C1982" s="17">
        <v>0</v>
      </c>
      <c r="D1982" s="36">
        <v>0</v>
      </c>
      <c r="E1982" s="36">
        <v>0</v>
      </c>
      <c r="F1982" s="36">
        <v>0</v>
      </c>
      <c r="G1982" s="37">
        <f t="shared" si="7"/>
        <v>2.1999999999999999E-2</v>
      </c>
    </row>
    <row r="1983" spans="1:7" ht="15.75" customHeight="1" x14ac:dyDescent="0.2">
      <c r="A1983" s="35" t="s">
        <v>2452</v>
      </c>
      <c r="B1983" s="36">
        <v>1354790.2799999998</v>
      </c>
      <c r="C1983" s="17">
        <v>16728</v>
      </c>
      <c r="D1983" s="36">
        <v>20573.059999999998</v>
      </c>
      <c r="E1983" s="36">
        <v>359.79</v>
      </c>
      <c r="F1983" s="36">
        <v>1865.07</v>
      </c>
      <c r="G1983" s="37">
        <f t="shared" si="7"/>
        <v>2.1999999999999999E-2</v>
      </c>
    </row>
    <row r="1984" spans="1:7" ht="15.75" customHeight="1" x14ac:dyDescent="0.2">
      <c r="A1984" s="35" t="s">
        <v>2453</v>
      </c>
      <c r="B1984" s="36">
        <v>308199.71000000002</v>
      </c>
      <c r="C1984" s="17">
        <v>5837</v>
      </c>
      <c r="D1984" s="36">
        <v>3995.46</v>
      </c>
      <c r="E1984" s="36">
        <v>77.789999999999992</v>
      </c>
      <c r="F1984" s="36">
        <v>423.06</v>
      </c>
      <c r="G1984" s="37">
        <f t="shared" si="7"/>
        <v>2.1999999999999999E-2</v>
      </c>
    </row>
    <row r="1985" spans="1:7" ht="15.75" customHeight="1" x14ac:dyDescent="0.2">
      <c r="A1985" s="35" t="s">
        <v>2454</v>
      </c>
      <c r="B1985" s="36">
        <v>0</v>
      </c>
      <c r="C1985" s="17">
        <v>0</v>
      </c>
      <c r="D1985" s="36">
        <v>0</v>
      </c>
      <c r="E1985" s="36">
        <v>0</v>
      </c>
      <c r="F1985" s="36">
        <v>0</v>
      </c>
      <c r="G1985" s="37">
        <f t="shared" si="7"/>
        <v>2.1999999999999999E-2</v>
      </c>
    </row>
    <row r="1986" spans="1:7" ht="15.75" customHeight="1" x14ac:dyDescent="0.2">
      <c r="A1986" s="35" t="s">
        <v>2455</v>
      </c>
      <c r="B1986" s="36">
        <v>176524.74</v>
      </c>
      <c r="C1986" s="17">
        <v>2726</v>
      </c>
      <c r="D1986" s="36">
        <v>2861.18</v>
      </c>
      <c r="E1986" s="36">
        <v>60.849999999999994</v>
      </c>
      <c r="F1986" s="36">
        <v>237.87</v>
      </c>
      <c r="G1986" s="37">
        <f t="shared" si="7"/>
        <v>2.1999999999999999E-2</v>
      </c>
    </row>
    <row r="1987" spans="1:7" ht="15.75" customHeight="1" x14ac:dyDescent="0.2">
      <c r="A1987" s="35" t="s">
        <v>2456</v>
      </c>
      <c r="B1987" s="36">
        <v>67.22</v>
      </c>
      <c r="C1987" s="17">
        <v>4</v>
      </c>
      <c r="D1987" s="36">
        <v>0.9</v>
      </c>
      <c r="E1987" s="36">
        <v>0.08</v>
      </c>
      <c r="F1987" s="36">
        <v>0.09</v>
      </c>
      <c r="G1987" s="37">
        <f t="shared" si="7"/>
        <v>2.1999999999999999E-2</v>
      </c>
    </row>
    <row r="1988" spans="1:7" ht="15.75" customHeight="1" x14ac:dyDescent="0.2">
      <c r="A1988" s="35" t="s">
        <v>2457</v>
      </c>
      <c r="B1988" s="36">
        <v>1597849.11</v>
      </c>
      <c r="C1988" s="17">
        <v>23396</v>
      </c>
      <c r="D1988" s="36">
        <v>24091.050000000003</v>
      </c>
      <c r="E1988" s="36">
        <v>480.56</v>
      </c>
      <c r="F1988" s="36">
        <v>2204.25</v>
      </c>
      <c r="G1988" s="37">
        <f t="shared" si="7"/>
        <v>2.1999999999999999E-2</v>
      </c>
    </row>
    <row r="1989" spans="1:7" ht="15.75" customHeight="1" x14ac:dyDescent="0.2">
      <c r="A1989" s="35" t="s">
        <v>2458</v>
      </c>
      <c r="B1989" s="36">
        <v>0</v>
      </c>
      <c r="C1989" s="17">
        <v>0</v>
      </c>
      <c r="D1989" s="36">
        <v>0</v>
      </c>
      <c r="E1989" s="36">
        <v>0</v>
      </c>
      <c r="F1989" s="36">
        <v>0</v>
      </c>
      <c r="G1989" s="37">
        <f t="shared" si="7"/>
        <v>2.1999999999999999E-2</v>
      </c>
    </row>
    <row r="1990" spans="1:7" ht="15.75" customHeight="1" x14ac:dyDescent="0.2">
      <c r="A1990" s="35" t="s">
        <v>2459</v>
      </c>
      <c r="B1990" s="36">
        <v>29175.29</v>
      </c>
      <c r="C1990" s="17">
        <v>833</v>
      </c>
      <c r="D1990" s="36">
        <v>431.19</v>
      </c>
      <c r="E1990" s="36">
        <v>0</v>
      </c>
      <c r="F1990" s="36">
        <v>38.93</v>
      </c>
      <c r="G1990" s="37">
        <f t="shared" si="7"/>
        <v>2.1999999999999999E-2</v>
      </c>
    </row>
    <row r="1991" spans="1:7" ht="15.75" customHeight="1" x14ac:dyDescent="0.2">
      <c r="A1991" s="35" t="s">
        <v>2460</v>
      </c>
      <c r="B1991" s="36">
        <v>37912.5</v>
      </c>
      <c r="C1991" s="17">
        <v>2302</v>
      </c>
      <c r="D1991" s="36">
        <v>687.5</v>
      </c>
      <c r="E1991" s="36">
        <v>211.46</v>
      </c>
      <c r="F1991" s="36">
        <v>50.25</v>
      </c>
      <c r="G1991" s="37">
        <f t="shared" si="7"/>
        <v>2.5036861193537752E-2</v>
      </c>
    </row>
    <row r="1992" spans="1:7" ht="15.75" customHeight="1" x14ac:dyDescent="0.2">
      <c r="A1992" s="35" t="s">
        <v>2461</v>
      </c>
      <c r="B1992" s="36">
        <v>3467772.64</v>
      </c>
      <c r="C1992" s="17">
        <v>15327</v>
      </c>
      <c r="D1992" s="36">
        <v>59928.78</v>
      </c>
      <c r="E1992" s="36">
        <v>1831.01</v>
      </c>
      <c r="F1992" s="36">
        <v>4710.91</v>
      </c>
      <c r="G1992" s="37">
        <f t="shared" si="7"/>
        <v>2.1999999999999999E-2</v>
      </c>
    </row>
    <row r="1993" spans="1:7" ht="15.75" customHeight="1" x14ac:dyDescent="0.2">
      <c r="A1993" s="35" t="s">
        <v>2462</v>
      </c>
      <c r="B1993" s="36">
        <v>12847.220000000001</v>
      </c>
      <c r="C1993" s="17">
        <v>568</v>
      </c>
      <c r="D1993" s="36">
        <v>219.38</v>
      </c>
      <c r="E1993" s="36">
        <v>16.55</v>
      </c>
      <c r="F1993" s="36">
        <v>17.25</v>
      </c>
      <c r="G1993" s="37">
        <f t="shared" si="7"/>
        <v>2.1999999999999999E-2</v>
      </c>
    </row>
    <row r="1994" spans="1:7" ht="15.75" customHeight="1" x14ac:dyDescent="0.2">
      <c r="A1994" s="35" t="s">
        <v>2463</v>
      </c>
      <c r="B1994" s="36">
        <v>816942.09000000008</v>
      </c>
      <c r="C1994" s="17">
        <v>32646</v>
      </c>
      <c r="D1994" s="36">
        <v>15562.02</v>
      </c>
      <c r="E1994" s="36">
        <v>472.08000000000004</v>
      </c>
      <c r="F1994" s="36">
        <v>1124.0899999999999</v>
      </c>
      <c r="G1994" s="37">
        <f t="shared" si="7"/>
        <v>2.1999999999999999E-2</v>
      </c>
    </row>
    <row r="1995" spans="1:7" ht="15.75" customHeight="1" x14ac:dyDescent="0.2">
      <c r="A1995" s="35" t="s">
        <v>2464</v>
      </c>
      <c r="B1995" s="36">
        <v>1242165.8800000001</v>
      </c>
      <c r="C1995" s="17">
        <v>68239</v>
      </c>
      <c r="D1995" s="36">
        <v>23896.519999999997</v>
      </c>
      <c r="E1995" s="36">
        <v>1568.2199999999998</v>
      </c>
      <c r="F1995" s="36">
        <v>1687.4700000000003</v>
      </c>
      <c r="G1995" s="37">
        <f t="shared" si="7"/>
        <v>2.1999999999999999E-2</v>
      </c>
    </row>
    <row r="1996" spans="1:7" ht="15.75" customHeight="1" x14ac:dyDescent="0.2">
      <c r="A1996" s="35" t="s">
        <v>2465</v>
      </c>
      <c r="B1996" s="36">
        <v>76514.149999999994</v>
      </c>
      <c r="C1996" s="17">
        <v>1530</v>
      </c>
      <c r="D1996" s="36">
        <v>1206.6199999999999</v>
      </c>
      <c r="E1996" s="36">
        <v>51.989999999999995</v>
      </c>
      <c r="F1996" s="36">
        <v>102.44</v>
      </c>
      <c r="G1996" s="37">
        <f t="shared" si="7"/>
        <v>2.1999999999999999E-2</v>
      </c>
    </row>
    <row r="1997" spans="1:7" ht="15.75" customHeight="1" x14ac:dyDescent="0.2">
      <c r="A1997" s="35" t="s">
        <v>2466</v>
      </c>
      <c r="B1997" s="36">
        <v>13145.210000000001</v>
      </c>
      <c r="C1997" s="17">
        <v>171</v>
      </c>
      <c r="D1997" s="36">
        <v>253.63</v>
      </c>
      <c r="E1997" s="36">
        <v>0</v>
      </c>
      <c r="F1997" s="36">
        <v>18.39</v>
      </c>
      <c r="G1997" s="37">
        <f t="shared" si="7"/>
        <v>2.1999999999999999E-2</v>
      </c>
    </row>
    <row r="1998" spans="1:7" ht="15.75" customHeight="1" x14ac:dyDescent="0.2">
      <c r="A1998" s="35" t="s">
        <v>2467</v>
      </c>
      <c r="B1998" s="36">
        <v>5339022.669999999</v>
      </c>
      <c r="C1998" s="17">
        <v>120232</v>
      </c>
      <c r="D1998" s="36">
        <v>88463.269999999975</v>
      </c>
      <c r="E1998" s="36">
        <v>3409.9300000000012</v>
      </c>
      <c r="F1998" s="36">
        <v>7201.6699999999955</v>
      </c>
      <c r="G1998" s="37">
        <f t="shared" si="7"/>
        <v>2.1999999999999999E-2</v>
      </c>
    </row>
    <row r="1999" spans="1:7" ht="15.75" customHeight="1" x14ac:dyDescent="0.2">
      <c r="A1999" s="35" t="s">
        <v>2468</v>
      </c>
      <c r="B1999" s="36">
        <v>622784.12</v>
      </c>
      <c r="C1999" s="17">
        <v>13539</v>
      </c>
      <c r="D1999" s="36">
        <v>9850.6099999999988</v>
      </c>
      <c r="E1999" s="36">
        <v>434.93000000000006</v>
      </c>
      <c r="F1999" s="36">
        <v>834.03999999999985</v>
      </c>
      <c r="G1999" s="37">
        <f t="shared" si="7"/>
        <v>2.1999999999999999E-2</v>
      </c>
    </row>
    <row r="2000" spans="1:7" ht="15.75" customHeight="1" x14ac:dyDescent="0.2">
      <c r="A2000" s="35" t="s">
        <v>2469</v>
      </c>
      <c r="B2000" s="36">
        <v>3059.54</v>
      </c>
      <c r="C2000" s="17">
        <v>23</v>
      </c>
      <c r="D2000" s="36">
        <v>70.34</v>
      </c>
      <c r="E2000" s="36">
        <v>0</v>
      </c>
      <c r="F2000" s="36">
        <v>4.2299999999999995</v>
      </c>
      <c r="G2000" s="37">
        <f t="shared" si="7"/>
        <v>2.4372944952509204E-2</v>
      </c>
    </row>
    <row r="2001" spans="1:7" ht="15.75" customHeight="1" x14ac:dyDescent="0.2">
      <c r="A2001" s="35" t="s">
        <v>2470</v>
      </c>
      <c r="B2001" s="36">
        <v>0</v>
      </c>
      <c r="C2001" s="17">
        <v>0</v>
      </c>
      <c r="D2001" s="36">
        <v>0</v>
      </c>
      <c r="E2001" s="36">
        <v>0</v>
      </c>
      <c r="F2001" s="36">
        <v>0</v>
      </c>
      <c r="G2001" s="37">
        <f t="shared" si="7"/>
        <v>2.1999999999999999E-2</v>
      </c>
    </row>
    <row r="2002" spans="1:7" ht="15.75" customHeight="1" x14ac:dyDescent="0.2">
      <c r="A2002" s="35" t="s">
        <v>2471</v>
      </c>
      <c r="B2002" s="36">
        <v>71289.45</v>
      </c>
      <c r="C2002" s="17">
        <v>1222</v>
      </c>
      <c r="D2002" s="36">
        <v>1186.17</v>
      </c>
      <c r="E2002" s="36">
        <v>39.21</v>
      </c>
      <c r="F2002" s="36">
        <v>97.72</v>
      </c>
      <c r="G2002" s="37">
        <f t="shared" si="7"/>
        <v>2.1999999999999999E-2</v>
      </c>
    </row>
    <row r="2003" spans="1:7" ht="15.75" customHeight="1" x14ac:dyDescent="0.2">
      <c r="A2003" s="35" t="s">
        <v>2472</v>
      </c>
      <c r="B2003" s="36">
        <v>338940.21</v>
      </c>
      <c r="C2003" s="17">
        <v>15600</v>
      </c>
      <c r="D2003" s="36">
        <v>6609.6799999999994</v>
      </c>
      <c r="E2003" s="36">
        <v>385.46</v>
      </c>
      <c r="F2003" s="36">
        <v>462.28</v>
      </c>
      <c r="G2003" s="37">
        <f t="shared" si="7"/>
        <v>2.2002169645200843E-2</v>
      </c>
    </row>
    <row r="2004" spans="1:7" ht="15.75" customHeight="1" x14ac:dyDescent="0.2">
      <c r="A2004" s="35" t="s">
        <v>2473</v>
      </c>
      <c r="B2004" s="36">
        <v>0</v>
      </c>
      <c r="C2004" s="17">
        <v>0</v>
      </c>
      <c r="D2004" s="36">
        <v>0</v>
      </c>
      <c r="E2004" s="36">
        <v>0</v>
      </c>
      <c r="F2004" s="36">
        <v>0</v>
      </c>
      <c r="G2004" s="37">
        <f t="shared" si="7"/>
        <v>2.1999999999999999E-2</v>
      </c>
    </row>
    <row r="2005" spans="1:7" ht="15.75" customHeight="1" x14ac:dyDescent="0.2">
      <c r="A2005" s="35" t="s">
        <v>2474</v>
      </c>
      <c r="B2005" s="36">
        <v>74302.98</v>
      </c>
      <c r="C2005" s="17">
        <v>3472</v>
      </c>
      <c r="D2005" s="36">
        <v>1378.3</v>
      </c>
      <c r="E2005" s="36">
        <v>93.97</v>
      </c>
      <c r="F2005" s="36">
        <v>100.99000000000001</v>
      </c>
      <c r="G2005" s="37">
        <f t="shared" si="7"/>
        <v>2.1999999999999999E-2</v>
      </c>
    </row>
    <row r="2006" spans="1:7" ht="15.75" customHeight="1" x14ac:dyDescent="0.2">
      <c r="A2006" s="35" t="s">
        <v>2475</v>
      </c>
      <c r="B2006" s="36">
        <v>18915.439999999999</v>
      </c>
      <c r="C2006" s="17">
        <v>913</v>
      </c>
      <c r="D2006" s="36">
        <v>382.11</v>
      </c>
      <c r="E2006" s="36">
        <v>36.39</v>
      </c>
      <c r="F2006" s="36">
        <v>25.349999999999998</v>
      </c>
      <c r="G2006" s="37">
        <f t="shared" si="7"/>
        <v>2.3464957727655295E-2</v>
      </c>
    </row>
    <row r="2007" spans="1:7" ht="15.75" customHeight="1" x14ac:dyDescent="0.2">
      <c r="A2007" s="35" t="s">
        <v>2476</v>
      </c>
      <c r="B2007" s="36">
        <v>0</v>
      </c>
      <c r="C2007" s="17">
        <v>0</v>
      </c>
      <c r="D2007" s="36">
        <v>0</v>
      </c>
      <c r="E2007" s="36">
        <v>0</v>
      </c>
      <c r="F2007" s="36">
        <v>0</v>
      </c>
      <c r="G2007" s="37">
        <f t="shared" si="7"/>
        <v>2.1999999999999999E-2</v>
      </c>
    </row>
    <row r="2008" spans="1:7" ht="15.75" customHeight="1" x14ac:dyDescent="0.2">
      <c r="A2008" s="35" t="s">
        <v>2477</v>
      </c>
      <c r="B2008" s="36">
        <v>3862.25</v>
      </c>
      <c r="C2008" s="17">
        <v>171</v>
      </c>
      <c r="D2008" s="36">
        <v>62.8</v>
      </c>
      <c r="E2008" s="36">
        <v>7.28</v>
      </c>
      <c r="F2008" s="36">
        <v>5.15</v>
      </c>
      <c r="G2008" s="37">
        <f t="shared" si="7"/>
        <v>2.1999999999999999E-2</v>
      </c>
    </row>
    <row r="2009" spans="1:7" ht="15.75" customHeight="1" x14ac:dyDescent="0.2">
      <c r="A2009" s="35" t="s">
        <v>2478</v>
      </c>
      <c r="B2009" s="36">
        <v>747084.0299999998</v>
      </c>
      <c r="C2009" s="17">
        <v>20203</v>
      </c>
      <c r="D2009" s="36">
        <v>13582.300000000003</v>
      </c>
      <c r="E2009" s="36">
        <v>502.17999999999995</v>
      </c>
      <c r="F2009" s="36">
        <v>1023.5699999999999</v>
      </c>
      <c r="G2009" s="37">
        <f t="shared" si="7"/>
        <v>2.1999999999999999E-2</v>
      </c>
    </row>
    <row r="2010" spans="1:7" ht="15.75" customHeight="1" x14ac:dyDescent="0.2">
      <c r="A2010" s="35" t="s">
        <v>2479</v>
      </c>
      <c r="B2010" s="36">
        <v>8350.9600000000009</v>
      </c>
      <c r="C2010" s="17">
        <v>99</v>
      </c>
      <c r="D2010" s="36">
        <v>158.97999999999999</v>
      </c>
      <c r="E2010" s="36">
        <v>0</v>
      </c>
      <c r="F2010" s="36">
        <v>11.569999999999999</v>
      </c>
      <c r="G2010" s="37">
        <f t="shared" si="7"/>
        <v>2.1999999999999999E-2</v>
      </c>
    </row>
    <row r="2011" spans="1:7" ht="15.75" customHeight="1" x14ac:dyDescent="0.2">
      <c r="A2011" s="35" t="s">
        <v>2480</v>
      </c>
      <c r="B2011" s="36">
        <v>0</v>
      </c>
      <c r="C2011" s="17">
        <v>0</v>
      </c>
      <c r="D2011" s="36">
        <v>0</v>
      </c>
      <c r="E2011" s="36">
        <v>0</v>
      </c>
      <c r="F2011" s="36">
        <v>0</v>
      </c>
      <c r="G2011" s="37">
        <f t="shared" si="7"/>
        <v>2.1999999999999999E-2</v>
      </c>
    </row>
    <row r="2012" spans="1:7" ht="15.75" customHeight="1" x14ac:dyDescent="0.2">
      <c r="A2012" s="35" t="s">
        <v>2481</v>
      </c>
      <c r="B2012" s="36">
        <v>118701.52</v>
      </c>
      <c r="C2012" s="17">
        <v>8214</v>
      </c>
      <c r="D2012" s="36">
        <v>2352.6699999999996</v>
      </c>
      <c r="E2012" s="36">
        <v>158.72999999999999</v>
      </c>
      <c r="F2012" s="36">
        <v>159.76999999999998</v>
      </c>
      <c r="G2012" s="37">
        <f t="shared" si="7"/>
        <v>2.2503250168995306E-2</v>
      </c>
    </row>
    <row r="2013" spans="1:7" ht="15.75" customHeight="1" x14ac:dyDescent="0.2">
      <c r="A2013" s="35" t="s">
        <v>2482</v>
      </c>
      <c r="B2013" s="36">
        <v>200143.63000000003</v>
      </c>
      <c r="C2013" s="17">
        <v>5364</v>
      </c>
      <c r="D2013" s="36">
        <v>3711.7799999999997</v>
      </c>
      <c r="E2013" s="36">
        <v>203.10999999999999</v>
      </c>
      <c r="F2013" s="36">
        <v>268.70999999999998</v>
      </c>
      <c r="G2013" s="37">
        <f t="shared" si="7"/>
        <v>2.1999999999999999E-2</v>
      </c>
    </row>
    <row r="2014" spans="1:7" ht="15.75" customHeight="1" x14ac:dyDescent="0.2">
      <c r="A2014" s="35" t="s">
        <v>2483</v>
      </c>
      <c r="B2014" s="36">
        <v>126817.88</v>
      </c>
      <c r="C2014" s="17">
        <v>3544</v>
      </c>
      <c r="D2014" s="36">
        <v>2039.28</v>
      </c>
      <c r="E2014" s="36">
        <v>108.16</v>
      </c>
      <c r="F2014" s="36">
        <v>168.81</v>
      </c>
      <c r="G2014" s="37">
        <f t="shared" si="7"/>
        <v>2.1999999999999999E-2</v>
      </c>
    </row>
    <row r="2015" spans="1:7" ht="15.75" customHeight="1" x14ac:dyDescent="0.2">
      <c r="A2015" s="35" t="s">
        <v>2484</v>
      </c>
      <c r="B2015" s="36">
        <v>0</v>
      </c>
      <c r="C2015" s="17">
        <v>0</v>
      </c>
      <c r="D2015" s="36">
        <v>0</v>
      </c>
      <c r="E2015" s="36">
        <v>0</v>
      </c>
      <c r="F2015" s="36">
        <v>0</v>
      </c>
      <c r="G2015" s="37">
        <f t="shared" si="7"/>
        <v>2.1999999999999999E-2</v>
      </c>
    </row>
    <row r="2016" spans="1:7" ht="15.75" customHeight="1" x14ac:dyDescent="0.2">
      <c r="A2016" s="35" t="s">
        <v>2485</v>
      </c>
      <c r="B2016" s="36">
        <v>140513.01</v>
      </c>
      <c r="C2016" s="17">
        <v>6907</v>
      </c>
      <c r="D2016" s="36">
        <v>2364.7600000000002</v>
      </c>
      <c r="E2016" s="36">
        <v>152.82</v>
      </c>
      <c r="F2016" s="36">
        <v>187.48999999999998</v>
      </c>
      <c r="G2016" s="37">
        <f t="shared" si="7"/>
        <v>2.1999999999999999E-2</v>
      </c>
    </row>
    <row r="2017" spans="1:7" ht="15.75" customHeight="1" x14ac:dyDescent="0.2">
      <c r="A2017" s="35" t="s">
        <v>2486</v>
      </c>
      <c r="B2017" s="36">
        <v>482375.17999999993</v>
      </c>
      <c r="C2017" s="17">
        <v>25911</v>
      </c>
      <c r="D2017" s="36">
        <v>9355.27</v>
      </c>
      <c r="E2017" s="36">
        <v>546.20000000000005</v>
      </c>
      <c r="F2017" s="36">
        <v>656.21</v>
      </c>
      <c r="G2017" s="37">
        <f t="shared" si="7"/>
        <v>2.1999999999999999E-2</v>
      </c>
    </row>
    <row r="2018" spans="1:7" ht="15.75" customHeight="1" x14ac:dyDescent="0.2">
      <c r="A2018" s="35" t="s">
        <v>2487</v>
      </c>
      <c r="B2018" s="36">
        <v>803556.72</v>
      </c>
      <c r="C2018" s="17">
        <v>44545</v>
      </c>
      <c r="D2018" s="36">
        <v>15659.26</v>
      </c>
      <c r="E2018" s="36">
        <v>1137.8399999999999</v>
      </c>
      <c r="F2018" s="36">
        <v>1086.8799999999999</v>
      </c>
      <c r="G2018" s="37">
        <f t="shared" si="7"/>
        <v>2.2256026929872479E-2</v>
      </c>
    </row>
    <row r="2019" spans="1:7" ht="15.75" customHeight="1" x14ac:dyDescent="0.2">
      <c r="A2019" s="35" t="s">
        <v>2488</v>
      </c>
      <c r="B2019" s="36">
        <v>162438.68999999997</v>
      </c>
      <c r="C2019" s="17">
        <v>1861</v>
      </c>
      <c r="D2019" s="36">
        <v>2783.9099999999994</v>
      </c>
      <c r="E2019" s="36">
        <v>62.629999999999995</v>
      </c>
      <c r="F2019" s="36">
        <v>227.95</v>
      </c>
      <c r="G2019" s="37">
        <f t="shared" si="7"/>
        <v>2.1999999999999999E-2</v>
      </c>
    </row>
    <row r="2020" spans="1:7" ht="15.75" customHeight="1" x14ac:dyDescent="0.2">
      <c r="A2020" s="35" t="s">
        <v>2489</v>
      </c>
      <c r="B2020" s="36">
        <v>0</v>
      </c>
      <c r="C2020" s="17">
        <v>0</v>
      </c>
      <c r="D2020" s="36">
        <v>0</v>
      </c>
      <c r="E2020" s="36">
        <v>0</v>
      </c>
      <c r="F2020" s="36">
        <v>0</v>
      </c>
      <c r="G2020" s="37">
        <f t="shared" si="7"/>
        <v>2.1999999999999999E-2</v>
      </c>
    </row>
    <row r="2021" spans="1:7" ht="15.75" customHeight="1" x14ac:dyDescent="0.2">
      <c r="A2021" s="35" t="s">
        <v>2490</v>
      </c>
      <c r="B2021" s="36">
        <v>0</v>
      </c>
      <c r="C2021" s="17">
        <v>0</v>
      </c>
      <c r="D2021" s="36">
        <v>0</v>
      </c>
      <c r="E2021" s="36">
        <v>0</v>
      </c>
      <c r="F2021" s="36">
        <v>0</v>
      </c>
      <c r="G2021" s="37">
        <f t="shared" si="7"/>
        <v>2.1999999999999999E-2</v>
      </c>
    </row>
    <row r="2022" spans="1:7" ht="15.75" customHeight="1" x14ac:dyDescent="0.2">
      <c r="A2022" s="35" t="s">
        <v>2491</v>
      </c>
      <c r="B2022" s="36">
        <v>0</v>
      </c>
      <c r="C2022" s="17">
        <v>0</v>
      </c>
      <c r="D2022" s="36">
        <v>0</v>
      </c>
      <c r="E2022" s="36">
        <v>0</v>
      </c>
      <c r="F2022" s="36">
        <v>0</v>
      </c>
      <c r="G2022" s="37">
        <f t="shared" si="7"/>
        <v>2.1999999999999999E-2</v>
      </c>
    </row>
    <row r="2023" spans="1:7" ht="15.75" customHeight="1" x14ac:dyDescent="0.2">
      <c r="A2023" s="35" t="s">
        <v>2492</v>
      </c>
      <c r="B2023" s="36">
        <v>120283.32999999999</v>
      </c>
      <c r="C2023" s="17">
        <v>3796</v>
      </c>
      <c r="D2023" s="36">
        <v>2161.48</v>
      </c>
      <c r="E2023" s="36">
        <v>116.66000000000001</v>
      </c>
      <c r="F2023" s="36">
        <v>162.14000000000001</v>
      </c>
      <c r="G2023" s="37">
        <f t="shared" si="7"/>
        <v>2.1999999999999999E-2</v>
      </c>
    </row>
    <row r="2024" spans="1:7" ht="15.75" customHeight="1" x14ac:dyDescent="0.2">
      <c r="A2024" s="35" t="s">
        <v>2493</v>
      </c>
      <c r="B2024" s="36">
        <v>928740.14</v>
      </c>
      <c r="C2024" s="17">
        <v>15637</v>
      </c>
      <c r="D2024" s="36">
        <v>15799.199999999999</v>
      </c>
      <c r="E2024" s="36">
        <v>467.79999999999995</v>
      </c>
      <c r="F2024" s="36">
        <v>1274.9099999999999</v>
      </c>
      <c r="G2024" s="37">
        <f t="shared" si="7"/>
        <v>2.1999999999999999E-2</v>
      </c>
    </row>
    <row r="2025" spans="1:7" ht="15.75" customHeight="1" x14ac:dyDescent="0.2">
      <c r="A2025" s="35" t="s">
        <v>2494</v>
      </c>
      <c r="B2025" s="36">
        <v>9713.3499999999985</v>
      </c>
      <c r="C2025" s="17">
        <v>51</v>
      </c>
      <c r="D2025" s="36">
        <v>154.84</v>
      </c>
      <c r="E2025" s="36">
        <v>0</v>
      </c>
      <c r="F2025" s="36">
        <v>13.2</v>
      </c>
      <c r="G2025" s="37">
        <f t="shared" si="7"/>
        <v>2.1999999999999999E-2</v>
      </c>
    </row>
    <row r="2026" spans="1:7" ht="15.75" customHeight="1" x14ac:dyDescent="0.2">
      <c r="A2026" s="35" t="s">
        <v>2495</v>
      </c>
      <c r="B2026" s="36">
        <v>0</v>
      </c>
      <c r="C2026" s="17">
        <v>0</v>
      </c>
      <c r="D2026" s="36">
        <v>0</v>
      </c>
      <c r="E2026" s="36">
        <v>0</v>
      </c>
      <c r="F2026" s="36">
        <v>0</v>
      </c>
      <c r="G2026" s="37">
        <f t="shared" si="7"/>
        <v>2.1999999999999999E-2</v>
      </c>
    </row>
    <row r="2027" spans="1:7" ht="15.75" customHeight="1" x14ac:dyDescent="0.2">
      <c r="A2027" s="35" t="s">
        <v>2496</v>
      </c>
      <c r="B2027" s="36">
        <v>2648.5</v>
      </c>
      <c r="C2027" s="17">
        <v>33</v>
      </c>
      <c r="D2027" s="36">
        <v>50.95</v>
      </c>
      <c r="E2027" s="36">
        <v>0</v>
      </c>
      <c r="F2027" s="36">
        <v>3.5100000000000002</v>
      </c>
      <c r="G2027" s="37">
        <f t="shared" si="7"/>
        <v>2.1999999999999999E-2</v>
      </c>
    </row>
    <row r="2028" spans="1:7" ht="15.75" customHeight="1" x14ac:dyDescent="0.2">
      <c r="A2028" s="35" t="s">
        <v>2497</v>
      </c>
      <c r="B2028" s="36">
        <v>0</v>
      </c>
      <c r="C2028" s="17">
        <v>0</v>
      </c>
      <c r="D2028" s="36">
        <v>0</v>
      </c>
      <c r="E2028" s="36">
        <v>0</v>
      </c>
      <c r="F2028" s="36">
        <v>0</v>
      </c>
      <c r="G2028" s="37">
        <f t="shared" si="7"/>
        <v>2.1999999999999999E-2</v>
      </c>
    </row>
    <row r="2029" spans="1:7" ht="15.75" customHeight="1" x14ac:dyDescent="0.2">
      <c r="A2029" s="35" t="s">
        <v>2498</v>
      </c>
      <c r="B2029" s="36">
        <v>1770.75</v>
      </c>
      <c r="C2029" s="17">
        <v>125</v>
      </c>
      <c r="D2029" s="36">
        <v>39.659999999999997</v>
      </c>
      <c r="E2029" s="36">
        <v>0</v>
      </c>
      <c r="F2029" s="36">
        <v>2.5</v>
      </c>
      <c r="G2029" s="37">
        <f t="shared" si="7"/>
        <v>2.3809120429196667E-2</v>
      </c>
    </row>
    <row r="2030" spans="1:7" ht="15.75" customHeight="1" x14ac:dyDescent="0.2">
      <c r="A2030" s="35" t="s">
        <v>2499</v>
      </c>
      <c r="B2030" s="36">
        <v>0</v>
      </c>
      <c r="C2030" s="17">
        <v>0</v>
      </c>
      <c r="D2030" s="36">
        <v>0</v>
      </c>
      <c r="E2030" s="36">
        <v>0</v>
      </c>
      <c r="F2030" s="36">
        <v>0</v>
      </c>
      <c r="G2030" s="37">
        <f t="shared" si="7"/>
        <v>2.1999999999999999E-2</v>
      </c>
    </row>
    <row r="2031" spans="1:7" ht="15.75" customHeight="1" x14ac:dyDescent="0.2">
      <c r="A2031" s="35" t="s">
        <v>2500</v>
      </c>
      <c r="B2031" s="36">
        <v>0</v>
      </c>
      <c r="C2031" s="17">
        <v>0</v>
      </c>
      <c r="D2031" s="36">
        <v>0</v>
      </c>
      <c r="E2031" s="36">
        <v>0</v>
      </c>
      <c r="F2031" s="36">
        <v>0</v>
      </c>
      <c r="G2031" s="37">
        <f t="shared" si="7"/>
        <v>2.1999999999999999E-2</v>
      </c>
    </row>
    <row r="2032" spans="1:7" ht="15.75" customHeight="1" x14ac:dyDescent="0.2">
      <c r="A2032" s="35" t="s">
        <v>2501</v>
      </c>
      <c r="B2032" s="36">
        <v>0</v>
      </c>
      <c r="C2032" s="17">
        <v>0</v>
      </c>
      <c r="D2032" s="36">
        <v>0</v>
      </c>
      <c r="E2032" s="36">
        <v>0</v>
      </c>
      <c r="F2032" s="36">
        <v>0</v>
      </c>
      <c r="G2032" s="37">
        <f t="shared" si="7"/>
        <v>2.1999999999999999E-2</v>
      </c>
    </row>
    <row r="2033" spans="1:7" ht="15.75" customHeight="1" x14ac:dyDescent="0.2">
      <c r="A2033" s="35" t="s">
        <v>2502</v>
      </c>
      <c r="B2033" s="36">
        <v>17933.080000000002</v>
      </c>
      <c r="C2033" s="17">
        <v>465</v>
      </c>
      <c r="D2033" s="36">
        <v>344.19</v>
      </c>
      <c r="E2033" s="36">
        <v>11.5</v>
      </c>
      <c r="F2033" s="36">
        <v>24.259999999999998</v>
      </c>
      <c r="G2033" s="37">
        <f t="shared" si="7"/>
        <v>2.1999999999999999E-2</v>
      </c>
    </row>
    <row r="2034" spans="1:7" ht="15.75" customHeight="1" x14ac:dyDescent="0.2">
      <c r="A2034" s="35" t="s">
        <v>2503</v>
      </c>
      <c r="B2034" s="36">
        <v>1111242.1200000001</v>
      </c>
      <c r="C2034" s="17">
        <v>33739</v>
      </c>
      <c r="D2034" s="36">
        <v>18534.32</v>
      </c>
      <c r="E2034" s="36">
        <v>725.6</v>
      </c>
      <c r="F2034" s="36">
        <v>1513.14</v>
      </c>
      <c r="G2034" s="37">
        <f t="shared" si="7"/>
        <v>2.1999999999999999E-2</v>
      </c>
    </row>
    <row r="2035" spans="1:7" ht="15.75" customHeight="1" x14ac:dyDescent="0.2">
      <c r="A2035" s="35" t="s">
        <v>2504</v>
      </c>
      <c r="B2035" s="36">
        <v>13556.41</v>
      </c>
      <c r="C2035" s="17">
        <v>120</v>
      </c>
      <c r="D2035" s="36">
        <v>292.89</v>
      </c>
      <c r="E2035" s="36">
        <v>78</v>
      </c>
      <c r="F2035" s="36">
        <v>18.73</v>
      </c>
      <c r="G2035" s="37">
        <f t="shared" si="7"/>
        <v>2.8740647413290098E-2</v>
      </c>
    </row>
    <row r="2036" spans="1:7" ht="15.75" customHeight="1" x14ac:dyDescent="0.2">
      <c r="A2036" s="35" t="s">
        <v>2505</v>
      </c>
      <c r="B2036" s="36">
        <v>7313.73</v>
      </c>
      <c r="C2036" s="17">
        <v>282</v>
      </c>
      <c r="D2036" s="36">
        <v>112.42</v>
      </c>
      <c r="E2036" s="36">
        <v>4.18</v>
      </c>
      <c r="F2036" s="36">
        <v>9.73</v>
      </c>
      <c r="G2036" s="37">
        <f t="shared" si="7"/>
        <v>2.1999999999999999E-2</v>
      </c>
    </row>
    <row r="2037" spans="1:7" ht="15.75" customHeight="1" x14ac:dyDescent="0.2">
      <c r="A2037" s="35" t="s">
        <v>2506</v>
      </c>
      <c r="B2037" s="36">
        <v>313245.31999999995</v>
      </c>
      <c r="C2037" s="17">
        <v>27377</v>
      </c>
      <c r="D2037" s="36">
        <v>6894.5399999999991</v>
      </c>
      <c r="E2037" s="36">
        <v>0</v>
      </c>
      <c r="F2037" s="36">
        <v>411.99</v>
      </c>
      <c r="G2037" s="37">
        <f t="shared" si="7"/>
        <v>2.3325264683922493E-2</v>
      </c>
    </row>
    <row r="2038" spans="1:7" ht="15.75" customHeight="1" x14ac:dyDescent="0.2">
      <c r="A2038" s="35" t="s">
        <v>2507</v>
      </c>
      <c r="B2038" s="36">
        <v>0</v>
      </c>
      <c r="C2038" s="17">
        <v>0</v>
      </c>
      <c r="D2038" s="36">
        <v>0</v>
      </c>
      <c r="E2038" s="36">
        <v>0</v>
      </c>
      <c r="F2038" s="36">
        <v>0</v>
      </c>
      <c r="G2038" s="37">
        <f t="shared" si="7"/>
        <v>2.1999999999999999E-2</v>
      </c>
    </row>
    <row r="2039" spans="1:7" ht="15.75" customHeight="1" x14ac:dyDescent="0.2">
      <c r="A2039" s="35" t="s">
        <v>2508</v>
      </c>
      <c r="B2039" s="36">
        <v>182340.21</v>
      </c>
      <c r="C2039" s="17">
        <v>7540</v>
      </c>
      <c r="D2039" s="36">
        <v>2939.54</v>
      </c>
      <c r="E2039" s="36">
        <v>42.28</v>
      </c>
      <c r="F2039" s="36">
        <v>242.75</v>
      </c>
      <c r="G2039" s="37">
        <f t="shared" si="7"/>
        <v>2.1999999999999999E-2</v>
      </c>
    </row>
    <row r="2040" spans="1:7" ht="15.75" customHeight="1" x14ac:dyDescent="0.2">
      <c r="A2040" s="35" t="s">
        <v>2509</v>
      </c>
      <c r="B2040" s="36">
        <v>435828.62</v>
      </c>
      <c r="C2040" s="17">
        <v>17757</v>
      </c>
      <c r="D2040" s="36">
        <v>7673.5199999999995</v>
      </c>
      <c r="E2040" s="36">
        <v>0</v>
      </c>
      <c r="F2040" s="36">
        <v>600.62</v>
      </c>
      <c r="G2040" s="37">
        <f t="shared" si="7"/>
        <v>2.1999999999999999E-2</v>
      </c>
    </row>
    <row r="2041" spans="1:7" ht="15.75" customHeight="1" x14ac:dyDescent="0.2">
      <c r="A2041" s="35" t="s">
        <v>2510</v>
      </c>
      <c r="B2041" s="36">
        <v>596115.24000000011</v>
      </c>
      <c r="C2041" s="17">
        <v>23061</v>
      </c>
      <c r="D2041" s="36">
        <v>10876.85</v>
      </c>
      <c r="E2041" s="36">
        <v>39.910000000000004</v>
      </c>
      <c r="F2041" s="36">
        <v>820.63999999999987</v>
      </c>
      <c r="G2041" s="37">
        <f t="shared" si="7"/>
        <v>2.1999999999999999E-2</v>
      </c>
    </row>
    <row r="2042" spans="1:7" ht="15.75" customHeight="1" x14ac:dyDescent="0.2">
      <c r="A2042" s="35" t="s">
        <v>2511</v>
      </c>
      <c r="B2042" s="36">
        <v>357398.08</v>
      </c>
      <c r="C2042" s="17">
        <v>11546</v>
      </c>
      <c r="D2042" s="36">
        <v>4033.3900000000003</v>
      </c>
      <c r="E2042" s="36">
        <v>0</v>
      </c>
      <c r="F2042" s="36">
        <v>472.64</v>
      </c>
      <c r="G2042" s="37">
        <f t="shared" si="7"/>
        <v>2.1999999999999999E-2</v>
      </c>
    </row>
    <row r="2043" spans="1:7" ht="15.75" customHeight="1" x14ac:dyDescent="0.2">
      <c r="A2043" s="35" t="s">
        <v>2512</v>
      </c>
      <c r="B2043" s="36">
        <v>146500.32</v>
      </c>
      <c r="C2043" s="17">
        <v>6295</v>
      </c>
      <c r="D2043" s="36">
        <v>2637.27</v>
      </c>
      <c r="E2043" s="36">
        <v>146.55000000000001</v>
      </c>
      <c r="F2043" s="36">
        <v>196.15</v>
      </c>
      <c r="G2043" s="37">
        <f t="shared" si="7"/>
        <v>2.1999999999999999E-2</v>
      </c>
    </row>
    <row r="2044" spans="1:7" ht="15.75" customHeight="1" x14ac:dyDescent="0.2">
      <c r="A2044" s="35" t="s">
        <v>2513</v>
      </c>
      <c r="B2044" s="36">
        <v>672663.8899999999</v>
      </c>
      <c r="C2044" s="17">
        <v>31333</v>
      </c>
      <c r="D2044" s="36">
        <v>12118.929999999998</v>
      </c>
      <c r="E2044" s="36">
        <v>188.81</v>
      </c>
      <c r="F2044" s="36">
        <v>902.16</v>
      </c>
      <c r="G2044" s="37">
        <f t="shared" ref="G2044:G2298" si="8">IFERROR(IF(SUM(D2044:F2044)/B2044&lt;0.022,0.022,SUM(D2044:F2044)/B2044),0.022)</f>
        <v>2.1999999999999999E-2</v>
      </c>
    </row>
    <row r="2045" spans="1:7" ht="15.75" customHeight="1" x14ac:dyDescent="0.2">
      <c r="A2045" s="35" t="s">
        <v>2514</v>
      </c>
      <c r="B2045" s="36">
        <v>23014.510000000002</v>
      </c>
      <c r="C2045" s="17">
        <v>1562</v>
      </c>
      <c r="D2045" s="36">
        <v>383.91999999999996</v>
      </c>
      <c r="E2045" s="36">
        <v>0</v>
      </c>
      <c r="F2045" s="36">
        <v>30.08</v>
      </c>
      <c r="G2045" s="37">
        <f t="shared" si="8"/>
        <v>2.1999999999999999E-2</v>
      </c>
    </row>
    <row r="2046" spans="1:7" ht="15.75" customHeight="1" x14ac:dyDescent="0.2">
      <c r="A2046" s="35" t="s">
        <v>2515</v>
      </c>
      <c r="B2046" s="36">
        <v>64368.75</v>
      </c>
      <c r="C2046" s="17">
        <v>4227</v>
      </c>
      <c r="D2046" s="36">
        <v>1266.6200000000001</v>
      </c>
      <c r="E2046" s="36">
        <v>83.009999999999991</v>
      </c>
      <c r="F2046" s="36">
        <v>84.9</v>
      </c>
      <c r="G2046" s="37">
        <f t="shared" si="8"/>
        <v>2.2286124866491897E-2</v>
      </c>
    </row>
    <row r="2047" spans="1:7" ht="15.75" customHeight="1" x14ac:dyDescent="0.2">
      <c r="A2047" s="35" t="s">
        <v>2516</v>
      </c>
      <c r="B2047" s="36">
        <v>0</v>
      </c>
      <c r="C2047" s="17">
        <v>0</v>
      </c>
      <c r="D2047" s="36">
        <v>0</v>
      </c>
      <c r="E2047" s="36">
        <v>0</v>
      </c>
      <c r="F2047" s="36">
        <v>0</v>
      </c>
      <c r="G2047" s="37">
        <f t="shared" si="8"/>
        <v>2.1999999999999999E-2</v>
      </c>
    </row>
    <row r="2048" spans="1:7" ht="15.75" customHeight="1" x14ac:dyDescent="0.2">
      <c r="A2048" s="35" t="s">
        <v>2517</v>
      </c>
      <c r="B2048" s="36">
        <v>532328.37</v>
      </c>
      <c r="C2048" s="17">
        <v>10046</v>
      </c>
      <c r="D2048" s="36">
        <v>9419.9699999999993</v>
      </c>
      <c r="E2048" s="36">
        <v>133.73000000000002</v>
      </c>
      <c r="F2048" s="36">
        <v>733.34</v>
      </c>
      <c r="G2048" s="37">
        <f t="shared" si="8"/>
        <v>2.1999999999999999E-2</v>
      </c>
    </row>
    <row r="2049" spans="1:7" ht="15.75" customHeight="1" x14ac:dyDescent="0.2">
      <c r="A2049" s="35" t="s">
        <v>2518</v>
      </c>
      <c r="B2049" s="36">
        <v>1110514.25</v>
      </c>
      <c r="C2049" s="17">
        <v>36139</v>
      </c>
      <c r="D2049" s="36">
        <v>21114.13</v>
      </c>
      <c r="E2049" s="36">
        <v>325.36</v>
      </c>
      <c r="F2049" s="36">
        <v>1505.97</v>
      </c>
      <c r="G2049" s="37">
        <f t="shared" si="8"/>
        <v>2.1999999999999999E-2</v>
      </c>
    </row>
    <row r="2050" spans="1:7" ht="15.75" customHeight="1" x14ac:dyDescent="0.2">
      <c r="A2050" s="35" t="s">
        <v>2519</v>
      </c>
      <c r="B2050" s="36">
        <v>269773.87</v>
      </c>
      <c r="C2050" s="17">
        <v>9580</v>
      </c>
      <c r="D2050" s="36">
        <v>4992.4900000000007</v>
      </c>
      <c r="E2050" s="36">
        <v>152.88999999999999</v>
      </c>
      <c r="F2050" s="36">
        <v>371.29</v>
      </c>
      <c r="G2050" s="37">
        <f t="shared" si="8"/>
        <v>2.1999999999999999E-2</v>
      </c>
    </row>
    <row r="2051" spans="1:7" ht="15.75" customHeight="1" x14ac:dyDescent="0.2">
      <c r="A2051" s="35" t="s">
        <v>2520</v>
      </c>
      <c r="B2051" s="36">
        <v>97199.889999999985</v>
      </c>
      <c r="C2051" s="17">
        <v>4891</v>
      </c>
      <c r="D2051" s="36">
        <v>1979.38</v>
      </c>
      <c r="E2051" s="36">
        <v>31.400000000000002</v>
      </c>
      <c r="F2051" s="36">
        <v>131.39999999999998</v>
      </c>
      <c r="G2051" s="37">
        <f t="shared" si="8"/>
        <v>2.2038913830046521E-2</v>
      </c>
    </row>
    <row r="2052" spans="1:7" ht="15.75" customHeight="1" x14ac:dyDescent="0.2">
      <c r="A2052" s="35" t="s">
        <v>2521</v>
      </c>
      <c r="B2052" s="36">
        <v>0</v>
      </c>
      <c r="C2052" s="17">
        <v>0</v>
      </c>
      <c r="D2052" s="36">
        <v>0</v>
      </c>
      <c r="E2052" s="36">
        <v>0</v>
      </c>
      <c r="F2052" s="36">
        <v>0</v>
      </c>
      <c r="G2052" s="37">
        <f t="shared" si="8"/>
        <v>2.1999999999999999E-2</v>
      </c>
    </row>
    <row r="2053" spans="1:7" ht="15.75" customHeight="1" x14ac:dyDescent="0.2">
      <c r="A2053" s="35" t="s">
        <v>2522</v>
      </c>
      <c r="B2053" s="36">
        <v>88802.359999999986</v>
      </c>
      <c r="C2053" s="17">
        <v>5185</v>
      </c>
      <c r="D2053" s="36">
        <v>1553.06</v>
      </c>
      <c r="E2053" s="36">
        <v>0</v>
      </c>
      <c r="F2053" s="36">
        <v>116.80000000000001</v>
      </c>
      <c r="G2053" s="37">
        <f t="shared" si="8"/>
        <v>2.1999999999999999E-2</v>
      </c>
    </row>
    <row r="2054" spans="1:7" ht="15.75" customHeight="1" x14ac:dyDescent="0.2">
      <c r="A2054" s="35" t="s">
        <v>2523</v>
      </c>
      <c r="B2054" s="36">
        <v>37033.480000000003</v>
      </c>
      <c r="C2054" s="17">
        <v>2666</v>
      </c>
      <c r="D2054" s="36">
        <v>784.85</v>
      </c>
      <c r="E2054" s="36">
        <v>53.93</v>
      </c>
      <c r="F2054" s="36">
        <v>49.45</v>
      </c>
      <c r="G2054" s="37">
        <f t="shared" si="8"/>
        <v>2.3984513472673913E-2</v>
      </c>
    </row>
    <row r="2055" spans="1:7" ht="15.75" customHeight="1" x14ac:dyDescent="0.2">
      <c r="A2055" s="35" t="s">
        <v>2524</v>
      </c>
      <c r="B2055" s="36">
        <v>12997.630000000001</v>
      </c>
      <c r="C2055" s="17">
        <v>374</v>
      </c>
      <c r="D2055" s="36">
        <v>222.57</v>
      </c>
      <c r="E2055" s="36">
        <v>10.690000000000001</v>
      </c>
      <c r="F2055" s="36">
        <v>18.36</v>
      </c>
      <c r="G2055" s="37">
        <f t="shared" si="8"/>
        <v>2.1999999999999999E-2</v>
      </c>
    </row>
    <row r="2056" spans="1:7" ht="15.75" customHeight="1" x14ac:dyDescent="0.2">
      <c r="A2056" s="35" t="s">
        <v>2525</v>
      </c>
      <c r="B2056" s="36">
        <v>527072.90999999992</v>
      </c>
      <c r="C2056" s="17">
        <v>28708</v>
      </c>
      <c r="D2056" s="36">
        <v>10118.100000000002</v>
      </c>
      <c r="E2056" s="36">
        <v>106.58999999999999</v>
      </c>
      <c r="F2056" s="36">
        <v>717.39999999999986</v>
      </c>
      <c r="G2056" s="37">
        <f t="shared" si="8"/>
        <v>2.1999999999999999E-2</v>
      </c>
    </row>
    <row r="2057" spans="1:7" ht="15.75" customHeight="1" x14ac:dyDescent="0.2">
      <c r="A2057" s="35" t="s">
        <v>2526</v>
      </c>
      <c r="B2057" s="36">
        <v>3196.07</v>
      </c>
      <c r="C2057" s="17">
        <v>41</v>
      </c>
      <c r="D2057" s="36">
        <v>66.98</v>
      </c>
      <c r="E2057" s="36">
        <v>0</v>
      </c>
      <c r="F2057" s="36">
        <v>4.62</v>
      </c>
      <c r="G2057" s="37">
        <f t="shared" si="8"/>
        <v>2.2402513086384218E-2</v>
      </c>
    </row>
    <row r="2058" spans="1:7" ht="15.75" customHeight="1" x14ac:dyDescent="0.2">
      <c r="A2058" s="35" t="s">
        <v>2527</v>
      </c>
      <c r="B2058" s="36">
        <v>1063688.6399999999</v>
      </c>
      <c r="C2058" s="17">
        <v>70141</v>
      </c>
      <c r="D2058" s="36">
        <v>21558.12</v>
      </c>
      <c r="E2058" s="36">
        <v>1507.47</v>
      </c>
      <c r="F2058" s="36">
        <v>1434.8999999999996</v>
      </c>
      <c r="G2058" s="37">
        <f t="shared" si="8"/>
        <v>2.3033516650135515E-2</v>
      </c>
    </row>
    <row r="2059" spans="1:7" ht="15.75" customHeight="1" x14ac:dyDescent="0.2">
      <c r="A2059" s="35" t="s">
        <v>2528</v>
      </c>
      <c r="B2059" s="36">
        <v>127898.19</v>
      </c>
      <c r="C2059" s="17">
        <v>4680</v>
      </c>
      <c r="D2059" s="36">
        <v>2193.46</v>
      </c>
      <c r="E2059" s="36">
        <v>127.11</v>
      </c>
      <c r="F2059" s="36">
        <v>170.27999999999997</v>
      </c>
      <c r="G2059" s="37">
        <f t="shared" si="8"/>
        <v>2.1999999999999999E-2</v>
      </c>
    </row>
    <row r="2060" spans="1:7" ht="15.75" customHeight="1" x14ac:dyDescent="0.2">
      <c r="A2060" s="35" t="s">
        <v>2529</v>
      </c>
      <c r="B2060" s="36">
        <v>31821.010000000002</v>
      </c>
      <c r="C2060" s="17">
        <v>1847</v>
      </c>
      <c r="D2060" s="36">
        <v>648.54999999999995</v>
      </c>
      <c r="E2060" s="36">
        <v>0</v>
      </c>
      <c r="F2060" s="36">
        <v>43.16</v>
      </c>
      <c r="G2060" s="37">
        <f t="shared" si="8"/>
        <v>2.1999999999999999E-2</v>
      </c>
    </row>
    <row r="2061" spans="1:7" ht="15.75" customHeight="1" x14ac:dyDescent="0.2">
      <c r="A2061" s="35" t="s">
        <v>2530</v>
      </c>
      <c r="B2061" s="36">
        <v>185055.39</v>
      </c>
      <c r="C2061" s="17">
        <v>5817</v>
      </c>
      <c r="D2061" s="36">
        <v>2875.27</v>
      </c>
      <c r="E2061" s="36">
        <v>193.14999999999998</v>
      </c>
      <c r="F2061" s="36">
        <v>248.29</v>
      </c>
      <c r="G2061" s="37">
        <f t="shared" si="8"/>
        <v>2.1999999999999999E-2</v>
      </c>
    </row>
    <row r="2062" spans="1:7" ht="15.75" customHeight="1" x14ac:dyDescent="0.2">
      <c r="A2062" s="35" t="s">
        <v>2531</v>
      </c>
      <c r="B2062" s="36">
        <v>266932.83</v>
      </c>
      <c r="C2062" s="17">
        <v>11428</v>
      </c>
      <c r="D2062" s="36">
        <v>3759.7200000000003</v>
      </c>
      <c r="E2062" s="36">
        <v>86.19</v>
      </c>
      <c r="F2062" s="36">
        <v>352.70000000000005</v>
      </c>
      <c r="G2062" s="37">
        <f t="shared" si="8"/>
        <v>2.1999999999999999E-2</v>
      </c>
    </row>
    <row r="2063" spans="1:7" ht="15.75" customHeight="1" x14ac:dyDescent="0.2">
      <c r="A2063" s="35" t="s">
        <v>2532</v>
      </c>
      <c r="B2063" s="36">
        <v>0</v>
      </c>
      <c r="C2063" s="17">
        <v>0</v>
      </c>
      <c r="D2063" s="36">
        <v>0</v>
      </c>
      <c r="E2063" s="36">
        <v>0</v>
      </c>
      <c r="F2063" s="36">
        <v>0</v>
      </c>
      <c r="G2063" s="37">
        <f t="shared" si="8"/>
        <v>2.1999999999999999E-2</v>
      </c>
    </row>
    <row r="2064" spans="1:7" ht="15.75" customHeight="1" x14ac:dyDescent="0.2">
      <c r="A2064" s="35" t="s">
        <v>2533</v>
      </c>
      <c r="B2064" s="36">
        <v>7288.4400000000005</v>
      </c>
      <c r="C2064" s="17">
        <v>125</v>
      </c>
      <c r="D2064" s="36">
        <v>123.63</v>
      </c>
      <c r="E2064" s="36">
        <v>0</v>
      </c>
      <c r="F2064" s="36">
        <v>9.77</v>
      </c>
      <c r="G2064" s="37">
        <f t="shared" si="8"/>
        <v>2.1999999999999999E-2</v>
      </c>
    </row>
    <row r="2065" spans="1:7" ht="15.75" customHeight="1" x14ac:dyDescent="0.2">
      <c r="A2065" s="35" t="s">
        <v>2534</v>
      </c>
      <c r="B2065" s="36">
        <v>50870.86</v>
      </c>
      <c r="C2065" s="17">
        <v>1488</v>
      </c>
      <c r="D2065" s="36">
        <v>893.15000000000009</v>
      </c>
      <c r="E2065" s="36">
        <v>25.409999999999997</v>
      </c>
      <c r="F2065" s="36">
        <v>68.320000000000007</v>
      </c>
      <c r="G2065" s="37">
        <f t="shared" si="8"/>
        <v>2.1999999999999999E-2</v>
      </c>
    </row>
    <row r="2066" spans="1:7" ht="15.75" customHeight="1" x14ac:dyDescent="0.2">
      <c r="A2066" s="35" t="s">
        <v>2535</v>
      </c>
      <c r="B2066" s="36">
        <v>19212.150000000001</v>
      </c>
      <c r="C2066" s="17">
        <v>1802</v>
      </c>
      <c r="D2066" s="36">
        <v>389.97</v>
      </c>
      <c r="E2066" s="36">
        <v>0</v>
      </c>
      <c r="F2066" s="36">
        <v>25.16</v>
      </c>
      <c r="G2066" s="37">
        <f t="shared" si="8"/>
        <v>2.1999999999999999E-2</v>
      </c>
    </row>
    <row r="2067" spans="1:7" ht="15.75" customHeight="1" x14ac:dyDescent="0.2">
      <c r="A2067" s="35" t="s">
        <v>2536</v>
      </c>
      <c r="B2067" s="36">
        <v>21572.66</v>
      </c>
      <c r="C2067" s="17">
        <v>1340</v>
      </c>
      <c r="D2067" s="36">
        <v>478.38</v>
      </c>
      <c r="E2067" s="36">
        <v>26.45</v>
      </c>
      <c r="F2067" s="36">
        <v>29.459999999999997</v>
      </c>
      <c r="G2067" s="37">
        <f t="shared" si="8"/>
        <v>2.4766996744954028E-2</v>
      </c>
    </row>
    <row r="2068" spans="1:7" ht="15.75" customHeight="1" x14ac:dyDescent="0.2">
      <c r="A2068" s="35" t="s">
        <v>2537</v>
      </c>
      <c r="B2068" s="36">
        <v>10.88</v>
      </c>
      <c r="C2068" s="17">
        <v>1</v>
      </c>
      <c r="D2068" s="36">
        <v>0.34</v>
      </c>
      <c r="E2068" s="36">
        <v>0</v>
      </c>
      <c r="F2068" s="36">
        <v>0.02</v>
      </c>
      <c r="G2068" s="37">
        <f t="shared" si="8"/>
        <v>3.3088235294117647E-2</v>
      </c>
    </row>
    <row r="2069" spans="1:7" ht="15.75" customHeight="1" x14ac:dyDescent="0.2">
      <c r="A2069" s="35" t="s">
        <v>2538</v>
      </c>
      <c r="B2069" s="36">
        <v>11926.32</v>
      </c>
      <c r="C2069" s="17">
        <v>396</v>
      </c>
      <c r="D2069" s="36">
        <v>229.54000000000002</v>
      </c>
      <c r="E2069" s="36">
        <v>0</v>
      </c>
      <c r="F2069" s="36">
        <v>15.899999999999999</v>
      </c>
      <c r="G2069" s="37">
        <f t="shared" si="8"/>
        <v>2.1999999999999999E-2</v>
      </c>
    </row>
    <row r="2070" spans="1:7" ht="15.75" customHeight="1" x14ac:dyDescent="0.2">
      <c r="A2070" s="35" t="s">
        <v>2539</v>
      </c>
      <c r="B2070" s="36">
        <v>762962.22000000009</v>
      </c>
      <c r="C2070" s="17">
        <v>26164</v>
      </c>
      <c r="D2070" s="36">
        <v>13298.62</v>
      </c>
      <c r="E2070" s="36">
        <v>248.64</v>
      </c>
      <c r="F2070" s="36">
        <v>1043.2499999999998</v>
      </c>
      <c r="G2070" s="37">
        <f t="shared" si="8"/>
        <v>2.1999999999999999E-2</v>
      </c>
    </row>
    <row r="2071" spans="1:7" ht="15.75" customHeight="1" x14ac:dyDescent="0.2">
      <c r="A2071" s="35" t="s">
        <v>2540</v>
      </c>
      <c r="B2071" s="36">
        <v>0</v>
      </c>
      <c r="C2071" s="17">
        <v>0</v>
      </c>
      <c r="D2071" s="36">
        <v>0</v>
      </c>
      <c r="E2071" s="36">
        <v>0</v>
      </c>
      <c r="F2071" s="36">
        <v>0</v>
      </c>
      <c r="G2071" s="37">
        <f t="shared" si="8"/>
        <v>2.1999999999999999E-2</v>
      </c>
    </row>
    <row r="2072" spans="1:7" ht="15.75" customHeight="1" x14ac:dyDescent="0.2">
      <c r="A2072" s="35" t="s">
        <v>2541</v>
      </c>
      <c r="B2072" s="36">
        <v>0</v>
      </c>
      <c r="C2072" s="17">
        <v>0</v>
      </c>
      <c r="D2072" s="36">
        <v>0</v>
      </c>
      <c r="E2072" s="36">
        <v>0</v>
      </c>
      <c r="F2072" s="36">
        <v>0</v>
      </c>
      <c r="G2072" s="37">
        <f t="shared" si="8"/>
        <v>2.1999999999999999E-2</v>
      </c>
    </row>
    <row r="2073" spans="1:7" ht="15.75" customHeight="1" x14ac:dyDescent="0.2">
      <c r="A2073" s="35" t="s">
        <v>2542</v>
      </c>
      <c r="B2073" s="36">
        <v>941490.35000000033</v>
      </c>
      <c r="C2073" s="17">
        <v>17764</v>
      </c>
      <c r="D2073" s="36">
        <v>9577.9800000000014</v>
      </c>
      <c r="E2073" s="36">
        <v>524.24</v>
      </c>
      <c r="F2073" s="36">
        <v>1241.8799999999999</v>
      </c>
      <c r="G2073" s="37">
        <f t="shared" si="8"/>
        <v>2.1999999999999999E-2</v>
      </c>
    </row>
    <row r="2074" spans="1:7" ht="15.75" customHeight="1" x14ac:dyDescent="0.2">
      <c r="A2074" s="35" t="s">
        <v>2543</v>
      </c>
      <c r="B2074" s="36">
        <v>1176923.2900000003</v>
      </c>
      <c r="C2074" s="17">
        <v>39461</v>
      </c>
      <c r="D2074" s="36">
        <v>17606.02</v>
      </c>
      <c r="E2074" s="36">
        <v>676.93000000000006</v>
      </c>
      <c r="F2074" s="36">
        <v>1561.02</v>
      </c>
      <c r="G2074" s="37">
        <f t="shared" si="8"/>
        <v>2.1999999999999999E-2</v>
      </c>
    </row>
    <row r="2075" spans="1:7" ht="15.75" customHeight="1" x14ac:dyDescent="0.2">
      <c r="A2075" s="35" t="s">
        <v>2544</v>
      </c>
      <c r="B2075" s="36">
        <v>101981.32</v>
      </c>
      <c r="C2075" s="17">
        <v>2783</v>
      </c>
      <c r="D2075" s="36">
        <v>1731.8999999999999</v>
      </c>
      <c r="E2075" s="36">
        <v>58.75</v>
      </c>
      <c r="F2075" s="36">
        <v>136.07999999999998</v>
      </c>
      <c r="G2075" s="37">
        <f t="shared" si="8"/>
        <v>2.1999999999999999E-2</v>
      </c>
    </row>
    <row r="2076" spans="1:7" ht="15.75" customHeight="1" x14ac:dyDescent="0.2">
      <c r="A2076" s="35" t="s">
        <v>2545</v>
      </c>
      <c r="B2076" s="36">
        <v>212822.21000000002</v>
      </c>
      <c r="C2076" s="17">
        <v>7026</v>
      </c>
      <c r="D2076" s="36">
        <v>3244.87</v>
      </c>
      <c r="E2076" s="36">
        <v>323.34999999999997</v>
      </c>
      <c r="F2076" s="36">
        <v>284.38</v>
      </c>
      <c r="G2076" s="37">
        <f t="shared" si="8"/>
        <v>2.1999999999999999E-2</v>
      </c>
    </row>
    <row r="2077" spans="1:7" ht="15.75" customHeight="1" x14ac:dyDescent="0.2">
      <c r="A2077" s="35" t="s">
        <v>2546</v>
      </c>
      <c r="B2077" s="36">
        <v>10242551.610000001</v>
      </c>
      <c r="C2077" s="17">
        <v>510757</v>
      </c>
      <c r="D2077" s="36">
        <v>181406.92</v>
      </c>
      <c r="E2077" s="36">
        <v>9280.6100000000079</v>
      </c>
      <c r="F2077" s="36">
        <v>13818.110000000011</v>
      </c>
      <c r="G2077" s="37">
        <f t="shared" si="8"/>
        <v>2.1999999999999999E-2</v>
      </c>
    </row>
    <row r="2078" spans="1:7" ht="15.75" customHeight="1" x14ac:dyDescent="0.2">
      <c r="A2078" s="35" t="s">
        <v>2547</v>
      </c>
      <c r="B2078" s="36">
        <v>1510709.98</v>
      </c>
      <c r="C2078" s="17">
        <v>43096</v>
      </c>
      <c r="D2078" s="36">
        <v>26318.479999999989</v>
      </c>
      <c r="E2078" s="36">
        <v>2557.39</v>
      </c>
      <c r="F2078" s="36">
        <v>2082.1500000000005</v>
      </c>
      <c r="G2078" s="37">
        <f t="shared" si="8"/>
        <v>2.1999999999999999E-2</v>
      </c>
    </row>
    <row r="2079" spans="1:7" ht="15.75" customHeight="1" x14ac:dyDescent="0.2">
      <c r="A2079" s="35" t="s">
        <v>2548</v>
      </c>
      <c r="B2079" s="36">
        <v>460362.98</v>
      </c>
      <c r="C2079" s="17">
        <v>6482</v>
      </c>
      <c r="D2079" s="36">
        <v>9853.3999999999978</v>
      </c>
      <c r="E2079" s="36">
        <v>611.14</v>
      </c>
      <c r="F2079" s="36">
        <v>659.19</v>
      </c>
      <c r="G2079" s="37">
        <f t="shared" si="8"/>
        <v>2.4162955066456469E-2</v>
      </c>
    </row>
    <row r="2080" spans="1:7" ht="15.75" customHeight="1" x14ac:dyDescent="0.2">
      <c r="A2080" s="35" t="s">
        <v>2549</v>
      </c>
      <c r="B2080" s="36">
        <v>0</v>
      </c>
      <c r="C2080" s="17">
        <v>0</v>
      </c>
      <c r="D2080" s="36">
        <v>0</v>
      </c>
      <c r="E2080" s="36">
        <v>0</v>
      </c>
      <c r="F2080" s="36">
        <v>0</v>
      </c>
      <c r="G2080" s="37">
        <f t="shared" si="8"/>
        <v>2.1999999999999999E-2</v>
      </c>
    </row>
    <row r="2081" spans="1:7" ht="15.75" customHeight="1" x14ac:dyDescent="0.2">
      <c r="A2081" s="35" t="s">
        <v>2550</v>
      </c>
      <c r="B2081" s="36">
        <v>185675.59</v>
      </c>
      <c r="C2081" s="17">
        <v>5323</v>
      </c>
      <c r="D2081" s="36">
        <v>2706.89</v>
      </c>
      <c r="E2081" s="36">
        <v>147.19</v>
      </c>
      <c r="F2081" s="36">
        <v>251.72000000000003</v>
      </c>
      <c r="G2081" s="37">
        <f t="shared" si="8"/>
        <v>2.1999999999999999E-2</v>
      </c>
    </row>
    <row r="2082" spans="1:7" ht="15.75" customHeight="1" x14ac:dyDescent="0.2">
      <c r="A2082" s="35" t="s">
        <v>2551</v>
      </c>
      <c r="B2082" s="36">
        <v>9139509.5199999884</v>
      </c>
      <c r="C2082" s="17">
        <v>260663</v>
      </c>
      <c r="D2082" s="36">
        <v>151682.44999999995</v>
      </c>
      <c r="E2082" s="36">
        <v>11801.330000000007</v>
      </c>
      <c r="F2082" s="36">
        <v>12389.500000000004</v>
      </c>
      <c r="G2082" s="37">
        <f t="shared" si="8"/>
        <v>2.1999999999999999E-2</v>
      </c>
    </row>
    <row r="2083" spans="1:7" ht="15.75" customHeight="1" x14ac:dyDescent="0.2">
      <c r="A2083" s="35" t="s">
        <v>2552</v>
      </c>
      <c r="B2083" s="36">
        <v>2021441.4599999995</v>
      </c>
      <c r="C2083" s="17">
        <v>73854</v>
      </c>
      <c r="D2083" s="36">
        <v>32501.209999999992</v>
      </c>
      <c r="E2083" s="36">
        <v>1677.72</v>
      </c>
      <c r="F2083" s="36">
        <v>2740.9900000000011</v>
      </c>
      <c r="G2083" s="37">
        <f t="shared" si="8"/>
        <v>2.1999999999999999E-2</v>
      </c>
    </row>
    <row r="2084" spans="1:7" ht="15.75" customHeight="1" x14ac:dyDescent="0.2">
      <c r="A2084" s="35" t="s">
        <v>2553</v>
      </c>
      <c r="B2084" s="36">
        <v>6255.41</v>
      </c>
      <c r="C2084" s="17">
        <v>78</v>
      </c>
      <c r="D2084" s="36">
        <v>135.53</v>
      </c>
      <c r="E2084" s="36">
        <v>147.38</v>
      </c>
      <c r="F2084" s="36">
        <v>9.0500000000000007</v>
      </c>
      <c r="G2084" s="37">
        <f t="shared" si="8"/>
        <v>4.667319967835841E-2</v>
      </c>
    </row>
    <row r="2085" spans="1:7" ht="15.75" customHeight="1" x14ac:dyDescent="0.2">
      <c r="A2085" s="35" t="s">
        <v>2554</v>
      </c>
      <c r="B2085" s="36">
        <v>216002.71</v>
      </c>
      <c r="C2085" s="17">
        <v>8210</v>
      </c>
      <c r="D2085" s="36">
        <v>3388.05</v>
      </c>
      <c r="E2085" s="36">
        <v>240.60999999999999</v>
      </c>
      <c r="F2085" s="36">
        <v>286.29999999999995</v>
      </c>
      <c r="G2085" s="37">
        <f t="shared" si="8"/>
        <v>2.1999999999999999E-2</v>
      </c>
    </row>
    <row r="2086" spans="1:7" ht="15.75" customHeight="1" x14ac:dyDescent="0.2">
      <c r="A2086" s="35" t="s">
        <v>2555</v>
      </c>
      <c r="B2086" s="36">
        <v>485739.91000000003</v>
      </c>
      <c r="C2086" s="17">
        <v>16121</v>
      </c>
      <c r="D2086" s="36">
        <v>6314.58</v>
      </c>
      <c r="E2086" s="36">
        <v>338.29</v>
      </c>
      <c r="F2086" s="36">
        <v>644.20999999999981</v>
      </c>
      <c r="G2086" s="37">
        <f t="shared" si="8"/>
        <v>2.1999999999999999E-2</v>
      </c>
    </row>
    <row r="2087" spans="1:7" ht="15.75" customHeight="1" x14ac:dyDescent="0.2">
      <c r="A2087" s="35" t="s">
        <v>2556</v>
      </c>
      <c r="B2087" s="36">
        <v>1808662.3699999996</v>
      </c>
      <c r="C2087" s="17">
        <v>59673</v>
      </c>
      <c r="D2087" s="36">
        <v>24637.53999999999</v>
      </c>
      <c r="E2087" s="36">
        <v>1058.2900000000002</v>
      </c>
      <c r="F2087" s="36">
        <v>2397.7399999999989</v>
      </c>
      <c r="G2087" s="37">
        <f t="shared" si="8"/>
        <v>2.1999999999999999E-2</v>
      </c>
    </row>
    <row r="2088" spans="1:7" ht="15.75" customHeight="1" x14ac:dyDescent="0.2">
      <c r="A2088" s="35" t="s">
        <v>2557</v>
      </c>
      <c r="B2088" s="36">
        <v>811995.39000000048</v>
      </c>
      <c r="C2088" s="17">
        <v>32649</v>
      </c>
      <c r="D2088" s="36">
        <v>12842.88</v>
      </c>
      <c r="E2088" s="36">
        <v>691.66000000000008</v>
      </c>
      <c r="F2088" s="36">
        <v>1078.32</v>
      </c>
      <c r="G2088" s="37">
        <f t="shared" si="8"/>
        <v>2.1999999999999999E-2</v>
      </c>
    </row>
    <row r="2089" spans="1:7" ht="15.75" customHeight="1" x14ac:dyDescent="0.2">
      <c r="A2089" s="35" t="s">
        <v>2558</v>
      </c>
      <c r="B2089" s="36">
        <v>484188.31000000006</v>
      </c>
      <c r="C2089" s="17">
        <v>21988</v>
      </c>
      <c r="D2089" s="36">
        <v>7667.66</v>
      </c>
      <c r="E2089" s="36">
        <v>381.67</v>
      </c>
      <c r="F2089" s="36">
        <v>638.60000000000014</v>
      </c>
      <c r="G2089" s="37">
        <f t="shared" si="8"/>
        <v>2.1999999999999999E-2</v>
      </c>
    </row>
    <row r="2090" spans="1:7" ht="15.75" customHeight="1" x14ac:dyDescent="0.2">
      <c r="A2090" s="35" t="s">
        <v>2559</v>
      </c>
      <c r="B2090" s="36">
        <v>1007836.0600000003</v>
      </c>
      <c r="C2090" s="17">
        <v>55485</v>
      </c>
      <c r="D2090" s="36">
        <v>16248.960000000003</v>
      </c>
      <c r="E2090" s="36">
        <v>1101.1499999999999</v>
      </c>
      <c r="F2090" s="36">
        <v>1324.9100000000003</v>
      </c>
      <c r="G2090" s="37">
        <f t="shared" si="8"/>
        <v>2.1999999999999999E-2</v>
      </c>
    </row>
    <row r="2091" spans="1:7" ht="15.75" customHeight="1" x14ac:dyDescent="0.2">
      <c r="A2091" s="35" t="s">
        <v>2560</v>
      </c>
      <c r="B2091" s="36">
        <v>738027.52999999991</v>
      </c>
      <c r="C2091" s="17">
        <v>48634</v>
      </c>
      <c r="D2091" s="36">
        <v>13238.58</v>
      </c>
      <c r="E2091" s="36">
        <v>381.52000000000004</v>
      </c>
      <c r="F2091" s="36">
        <v>975.26</v>
      </c>
      <c r="G2091" s="37">
        <f t="shared" si="8"/>
        <v>2.1999999999999999E-2</v>
      </c>
    </row>
    <row r="2092" spans="1:7" ht="15.75" customHeight="1" x14ac:dyDescent="0.2">
      <c r="A2092" s="35" t="s">
        <v>2561</v>
      </c>
      <c r="B2092" s="36">
        <v>1771087.88</v>
      </c>
      <c r="C2092" s="17">
        <v>61952</v>
      </c>
      <c r="D2092" s="36">
        <v>24950.399999999994</v>
      </c>
      <c r="E2092" s="36">
        <v>1124.4199999999996</v>
      </c>
      <c r="F2092" s="36">
        <v>2367.3500000000004</v>
      </c>
      <c r="G2092" s="37">
        <f t="shared" si="8"/>
        <v>2.1999999999999999E-2</v>
      </c>
    </row>
    <row r="2093" spans="1:7" ht="15.75" customHeight="1" x14ac:dyDescent="0.2">
      <c r="A2093" s="35" t="s">
        <v>2562</v>
      </c>
      <c r="B2093" s="36">
        <v>1630043.9000000001</v>
      </c>
      <c r="C2093" s="17">
        <v>50363</v>
      </c>
      <c r="D2093" s="36">
        <v>26335.480000000007</v>
      </c>
      <c r="E2093" s="36">
        <v>938.79000000000019</v>
      </c>
      <c r="F2093" s="36">
        <v>2192.19</v>
      </c>
      <c r="G2093" s="37">
        <f t="shared" si="8"/>
        <v>2.1999999999999999E-2</v>
      </c>
    </row>
    <row r="2094" spans="1:7" ht="15.75" customHeight="1" x14ac:dyDescent="0.2">
      <c r="A2094" s="35" t="s">
        <v>2563</v>
      </c>
      <c r="B2094" s="36">
        <v>461519.52</v>
      </c>
      <c r="C2094" s="17">
        <v>12509</v>
      </c>
      <c r="D2094" s="36">
        <v>7381.4999999999991</v>
      </c>
      <c r="E2094" s="36">
        <v>265.75</v>
      </c>
      <c r="F2094" s="36">
        <v>615.49</v>
      </c>
      <c r="G2094" s="37">
        <f t="shared" si="8"/>
        <v>2.1999999999999999E-2</v>
      </c>
    </row>
    <row r="2095" spans="1:7" ht="15.75" customHeight="1" x14ac:dyDescent="0.2">
      <c r="A2095" s="35" t="s">
        <v>2564</v>
      </c>
      <c r="B2095" s="36">
        <v>2910521.6699999995</v>
      </c>
      <c r="C2095" s="17">
        <v>92512</v>
      </c>
      <c r="D2095" s="36">
        <v>46173.639999999992</v>
      </c>
      <c r="E2095" s="36">
        <v>1827.4900000000005</v>
      </c>
      <c r="F2095" s="36">
        <v>3899.83</v>
      </c>
      <c r="G2095" s="37">
        <f t="shared" si="8"/>
        <v>2.1999999999999999E-2</v>
      </c>
    </row>
    <row r="2096" spans="1:7" ht="15.75" customHeight="1" x14ac:dyDescent="0.2">
      <c r="A2096" s="35" t="s">
        <v>2565</v>
      </c>
      <c r="B2096" s="36">
        <v>146635.56999999998</v>
      </c>
      <c r="C2096" s="17">
        <v>7810</v>
      </c>
      <c r="D2096" s="36">
        <v>2595.63</v>
      </c>
      <c r="E2096" s="36">
        <v>160.49</v>
      </c>
      <c r="F2096" s="36">
        <v>193.70000000000002</v>
      </c>
      <c r="G2096" s="37">
        <f t="shared" si="8"/>
        <v>2.1999999999999999E-2</v>
      </c>
    </row>
    <row r="2097" spans="1:7" ht="15.75" customHeight="1" x14ac:dyDescent="0.2">
      <c r="A2097" s="35" t="s">
        <v>2566</v>
      </c>
      <c r="B2097" s="36">
        <v>305354.76999999996</v>
      </c>
      <c r="C2097" s="17">
        <v>17405</v>
      </c>
      <c r="D2097" s="36">
        <v>5652.33</v>
      </c>
      <c r="E2097" s="36">
        <v>403.22999999999996</v>
      </c>
      <c r="F2097" s="36">
        <v>408.67999999999995</v>
      </c>
      <c r="G2097" s="37">
        <f t="shared" si="8"/>
        <v>2.1999999999999999E-2</v>
      </c>
    </row>
    <row r="2098" spans="1:7" ht="15.75" customHeight="1" x14ac:dyDescent="0.2">
      <c r="A2098" s="35" t="s">
        <v>2567</v>
      </c>
      <c r="B2098" s="36">
        <v>472255.64</v>
      </c>
      <c r="C2098" s="17">
        <v>16872</v>
      </c>
      <c r="D2098" s="36">
        <v>9378.64</v>
      </c>
      <c r="E2098" s="36">
        <v>313.95999999999998</v>
      </c>
      <c r="F2098" s="36">
        <v>652.28</v>
      </c>
      <c r="G2098" s="37">
        <f t="shared" si="8"/>
        <v>2.1999999999999999E-2</v>
      </c>
    </row>
    <row r="2099" spans="1:7" ht="15.75" customHeight="1" x14ac:dyDescent="0.2">
      <c r="A2099" s="35" t="s">
        <v>2568</v>
      </c>
      <c r="B2099" s="36">
        <v>269054.11000000004</v>
      </c>
      <c r="C2099" s="17">
        <v>14141</v>
      </c>
      <c r="D2099" s="36">
        <v>5082.9800000000005</v>
      </c>
      <c r="E2099" s="36">
        <v>322.5</v>
      </c>
      <c r="F2099" s="36">
        <v>366.12000000000006</v>
      </c>
      <c r="G2099" s="37">
        <f t="shared" si="8"/>
        <v>2.1999999999999999E-2</v>
      </c>
    </row>
    <row r="2100" spans="1:7" ht="15.75" customHeight="1" x14ac:dyDescent="0.2">
      <c r="A2100" s="35" t="s">
        <v>2569</v>
      </c>
      <c r="B2100" s="36">
        <v>2724719.3599999994</v>
      </c>
      <c r="C2100" s="17">
        <v>109027</v>
      </c>
      <c r="D2100" s="36">
        <v>45172.169999999984</v>
      </c>
      <c r="E2100" s="36">
        <v>2062.7599999999998</v>
      </c>
      <c r="F2100" s="36">
        <v>3689.27</v>
      </c>
      <c r="G2100" s="37">
        <f t="shared" si="8"/>
        <v>2.1999999999999999E-2</v>
      </c>
    </row>
    <row r="2101" spans="1:7" ht="15.75" customHeight="1" x14ac:dyDescent="0.2">
      <c r="A2101" s="35" t="s">
        <v>2570</v>
      </c>
      <c r="B2101" s="36">
        <v>301453.97000000003</v>
      </c>
      <c r="C2101" s="17">
        <v>11976</v>
      </c>
      <c r="D2101" s="36">
        <v>4980.9699999999993</v>
      </c>
      <c r="E2101" s="36">
        <v>294.32000000000005</v>
      </c>
      <c r="F2101" s="36">
        <v>399.96000000000004</v>
      </c>
      <c r="G2101" s="37">
        <f t="shared" si="8"/>
        <v>2.1999999999999999E-2</v>
      </c>
    </row>
    <row r="2102" spans="1:7" ht="15.75" customHeight="1" x14ac:dyDescent="0.2">
      <c r="A2102" s="35" t="s">
        <v>2571</v>
      </c>
      <c r="B2102" s="36">
        <v>737076.45000000007</v>
      </c>
      <c r="C2102" s="17">
        <v>15333</v>
      </c>
      <c r="D2102" s="36">
        <v>9201.3899999999958</v>
      </c>
      <c r="E2102" s="36">
        <v>302.67</v>
      </c>
      <c r="F2102" s="36">
        <v>972.55000000000007</v>
      </c>
      <c r="G2102" s="37">
        <f t="shared" si="8"/>
        <v>2.1999999999999999E-2</v>
      </c>
    </row>
    <row r="2103" spans="1:7" ht="15.75" customHeight="1" x14ac:dyDescent="0.2">
      <c r="A2103" s="35" t="s">
        <v>2572</v>
      </c>
      <c r="B2103" s="36">
        <v>117537.26000000001</v>
      </c>
      <c r="C2103" s="17">
        <v>1132</v>
      </c>
      <c r="D2103" s="36">
        <v>2304.84</v>
      </c>
      <c r="E2103" s="36">
        <v>36.760000000000005</v>
      </c>
      <c r="F2103" s="36">
        <v>163.36000000000001</v>
      </c>
      <c r="G2103" s="37">
        <f t="shared" si="8"/>
        <v>2.1999999999999999E-2</v>
      </c>
    </row>
    <row r="2104" spans="1:7" ht="15.75" customHeight="1" x14ac:dyDescent="0.2">
      <c r="A2104" s="35" t="s">
        <v>2573</v>
      </c>
      <c r="B2104" s="36">
        <v>1747333.7</v>
      </c>
      <c r="C2104" s="17">
        <v>91480</v>
      </c>
      <c r="D2104" s="36">
        <v>32543.860000000008</v>
      </c>
      <c r="E2104" s="36">
        <v>1268.3500000000001</v>
      </c>
      <c r="F2104" s="36">
        <v>2381.7599999999993</v>
      </c>
      <c r="G2104" s="37">
        <f t="shared" si="8"/>
        <v>2.1999999999999999E-2</v>
      </c>
    </row>
    <row r="2105" spans="1:7" ht="15.75" customHeight="1" x14ac:dyDescent="0.2">
      <c r="A2105" s="35" t="s">
        <v>2574</v>
      </c>
      <c r="B2105" s="36">
        <v>362834.38999999996</v>
      </c>
      <c r="C2105" s="17">
        <v>23936</v>
      </c>
      <c r="D2105" s="36">
        <v>6272.7999999999993</v>
      </c>
      <c r="E2105" s="36">
        <v>206.16000000000003</v>
      </c>
      <c r="F2105" s="36">
        <v>479.99999999999989</v>
      </c>
      <c r="G2105" s="37">
        <f t="shared" si="8"/>
        <v>2.1999999999999999E-2</v>
      </c>
    </row>
    <row r="2106" spans="1:7" ht="15.75" customHeight="1" x14ac:dyDescent="0.2">
      <c r="A2106" s="35" t="s">
        <v>2575</v>
      </c>
      <c r="B2106" s="36">
        <v>721691.5499999997</v>
      </c>
      <c r="C2106" s="17">
        <v>34506</v>
      </c>
      <c r="D2106" s="36">
        <v>12308.41</v>
      </c>
      <c r="E2106" s="36">
        <v>1378.53</v>
      </c>
      <c r="F2106" s="36">
        <v>974.81000000000006</v>
      </c>
      <c r="G2106" s="37">
        <f t="shared" si="8"/>
        <v>2.1999999999999999E-2</v>
      </c>
    </row>
    <row r="2107" spans="1:7" ht="15.75" customHeight="1" x14ac:dyDescent="0.2">
      <c r="A2107" s="35" t="s">
        <v>2576</v>
      </c>
      <c r="B2107" s="36">
        <v>7258294.4999999981</v>
      </c>
      <c r="C2107" s="17">
        <v>335502</v>
      </c>
      <c r="D2107" s="36">
        <v>137605.51000000004</v>
      </c>
      <c r="E2107" s="36">
        <v>6121.3600000000006</v>
      </c>
      <c r="F2107" s="36">
        <v>10003.659999999998</v>
      </c>
      <c r="G2107" s="37">
        <f t="shared" si="8"/>
        <v>2.1999999999999999E-2</v>
      </c>
    </row>
    <row r="2108" spans="1:7" ht="15.75" customHeight="1" x14ac:dyDescent="0.2">
      <c r="A2108" s="35" t="s">
        <v>2577</v>
      </c>
      <c r="B2108" s="36">
        <v>2579565.2899999991</v>
      </c>
      <c r="C2108" s="17">
        <v>119201</v>
      </c>
      <c r="D2108" s="36">
        <v>41398.180000000022</v>
      </c>
      <c r="E2108" s="36">
        <v>2024.03</v>
      </c>
      <c r="F2108" s="36">
        <v>3430.8500000000017</v>
      </c>
      <c r="G2108" s="37">
        <f t="shared" si="8"/>
        <v>2.1999999999999999E-2</v>
      </c>
    </row>
    <row r="2109" spans="1:7" ht="15.75" customHeight="1" x14ac:dyDescent="0.2">
      <c r="A2109" s="35" t="s">
        <v>2578</v>
      </c>
      <c r="B2109" s="36">
        <v>408144.69999999995</v>
      </c>
      <c r="C2109" s="17">
        <v>14795</v>
      </c>
      <c r="D2109" s="36">
        <v>6426.6599999999989</v>
      </c>
      <c r="E2109" s="36">
        <v>356.24</v>
      </c>
      <c r="F2109" s="36">
        <v>540.5</v>
      </c>
      <c r="G2109" s="37">
        <f t="shared" si="8"/>
        <v>2.1999999999999999E-2</v>
      </c>
    </row>
    <row r="2110" spans="1:7" ht="15.75" customHeight="1" x14ac:dyDescent="0.2">
      <c r="A2110" s="35" t="s">
        <v>2579</v>
      </c>
      <c r="B2110" s="36">
        <v>820947.63</v>
      </c>
      <c r="C2110" s="17">
        <v>34376</v>
      </c>
      <c r="D2110" s="36">
        <v>13590.879999999997</v>
      </c>
      <c r="E2110" s="36">
        <v>794.23000000000013</v>
      </c>
      <c r="F2110" s="36">
        <v>1093.3999999999999</v>
      </c>
      <c r="G2110" s="37">
        <f t="shared" si="8"/>
        <v>2.1999999999999999E-2</v>
      </c>
    </row>
    <row r="2111" spans="1:7" ht="15.75" customHeight="1" x14ac:dyDescent="0.2">
      <c r="A2111" s="35" t="s">
        <v>2580</v>
      </c>
      <c r="B2111" s="36">
        <v>1777264.7300000002</v>
      </c>
      <c r="C2111" s="17">
        <v>87365</v>
      </c>
      <c r="D2111" s="36">
        <v>30229.30000000001</v>
      </c>
      <c r="E2111" s="36">
        <v>2001.6599999999996</v>
      </c>
      <c r="F2111" s="36">
        <v>2369.3300000000013</v>
      </c>
      <c r="G2111" s="37">
        <f t="shared" si="8"/>
        <v>2.1999999999999999E-2</v>
      </c>
    </row>
    <row r="2112" spans="1:7" ht="15.75" customHeight="1" x14ac:dyDescent="0.2">
      <c r="A2112" s="35" t="s">
        <v>2581</v>
      </c>
      <c r="B2112" s="36">
        <v>982488.2799999998</v>
      </c>
      <c r="C2112" s="17">
        <v>53225</v>
      </c>
      <c r="D2112" s="36">
        <v>14948.169999999998</v>
      </c>
      <c r="E2112" s="36">
        <v>320.2299999999999</v>
      </c>
      <c r="F2112" s="36">
        <v>1297.0399999999997</v>
      </c>
      <c r="G2112" s="37">
        <f t="shared" si="8"/>
        <v>2.1999999999999999E-2</v>
      </c>
    </row>
    <row r="2113" spans="1:7" ht="15.75" customHeight="1" x14ac:dyDescent="0.2">
      <c r="A2113" s="35" t="s">
        <v>2582</v>
      </c>
      <c r="B2113" s="36">
        <v>1392758.9799999997</v>
      </c>
      <c r="C2113" s="17">
        <v>49104</v>
      </c>
      <c r="D2113" s="36">
        <v>21194.469999999998</v>
      </c>
      <c r="E2113" s="36">
        <v>308.7299999999999</v>
      </c>
      <c r="F2113" s="36">
        <v>1867.3000000000002</v>
      </c>
      <c r="G2113" s="37">
        <f t="shared" si="8"/>
        <v>2.1999999999999999E-2</v>
      </c>
    </row>
    <row r="2114" spans="1:7" ht="15.75" customHeight="1" x14ac:dyDescent="0.2">
      <c r="A2114" s="35" t="s">
        <v>2583</v>
      </c>
      <c r="B2114" s="36">
        <v>290141.57</v>
      </c>
      <c r="C2114" s="17">
        <v>15088</v>
      </c>
      <c r="D2114" s="36">
        <v>4650.3900000000003</v>
      </c>
      <c r="E2114" s="36">
        <v>327.69</v>
      </c>
      <c r="F2114" s="36">
        <v>381.18000000000006</v>
      </c>
      <c r="G2114" s="37">
        <f t="shared" si="8"/>
        <v>2.1999999999999999E-2</v>
      </c>
    </row>
    <row r="2115" spans="1:7" ht="15.75" customHeight="1" x14ac:dyDescent="0.2">
      <c r="A2115" s="35" t="s">
        <v>2584</v>
      </c>
      <c r="B2115" s="36">
        <v>1238240.9700000002</v>
      </c>
      <c r="C2115" s="17">
        <v>33779</v>
      </c>
      <c r="D2115" s="36">
        <v>20802.510000000002</v>
      </c>
      <c r="E2115" s="36">
        <v>1195.9700000000003</v>
      </c>
      <c r="F2115" s="36">
        <v>1683.8799999999997</v>
      </c>
      <c r="G2115" s="37">
        <f t="shared" si="8"/>
        <v>2.1999999999999999E-2</v>
      </c>
    </row>
    <row r="2116" spans="1:7" ht="15.75" customHeight="1" x14ac:dyDescent="0.2">
      <c r="A2116" s="35" t="s">
        <v>2585</v>
      </c>
      <c r="B2116" s="36">
        <v>2909796.8399999989</v>
      </c>
      <c r="C2116" s="17">
        <v>154182</v>
      </c>
      <c r="D2116" s="36">
        <v>51652.64000000005</v>
      </c>
      <c r="E2116" s="36">
        <v>1347.7699999999998</v>
      </c>
      <c r="F2116" s="36">
        <v>3910.8399999999992</v>
      </c>
      <c r="G2116" s="37">
        <f t="shared" si="8"/>
        <v>2.1999999999999999E-2</v>
      </c>
    </row>
    <row r="2117" spans="1:7" ht="15.75" customHeight="1" x14ac:dyDescent="0.2">
      <c r="A2117" s="35" t="s">
        <v>2586</v>
      </c>
      <c r="B2117" s="36">
        <v>1616471.3200000003</v>
      </c>
      <c r="C2117" s="17">
        <v>50761</v>
      </c>
      <c r="D2117" s="36">
        <v>24650.049999999992</v>
      </c>
      <c r="E2117" s="36">
        <v>1528.3399999999997</v>
      </c>
      <c r="F2117" s="36">
        <v>2172.7200000000003</v>
      </c>
      <c r="G2117" s="37">
        <f t="shared" si="8"/>
        <v>2.1999999999999999E-2</v>
      </c>
    </row>
    <row r="2118" spans="1:7" ht="15.75" customHeight="1" x14ac:dyDescent="0.2">
      <c r="A2118" s="35" t="s">
        <v>2587</v>
      </c>
      <c r="B2118" s="36">
        <v>5047926.2899999982</v>
      </c>
      <c r="C2118" s="17">
        <v>69796</v>
      </c>
      <c r="D2118" s="36">
        <v>93172.530000000013</v>
      </c>
      <c r="E2118" s="36">
        <v>3960.9099999999989</v>
      </c>
      <c r="F2118" s="36">
        <v>7038.4700000000021</v>
      </c>
      <c r="G2118" s="37">
        <f t="shared" si="8"/>
        <v>2.1999999999999999E-2</v>
      </c>
    </row>
    <row r="2119" spans="1:7" ht="15.75" customHeight="1" x14ac:dyDescent="0.2">
      <c r="A2119" s="35" t="s">
        <v>2588</v>
      </c>
      <c r="B2119" s="36">
        <v>82076.14</v>
      </c>
      <c r="C2119" s="17">
        <v>4548</v>
      </c>
      <c r="D2119" s="36">
        <v>1436.08</v>
      </c>
      <c r="E2119" s="36">
        <v>20.89</v>
      </c>
      <c r="F2119" s="36">
        <v>108.27</v>
      </c>
      <c r="G2119" s="37">
        <f t="shared" si="8"/>
        <v>2.1999999999999999E-2</v>
      </c>
    </row>
    <row r="2120" spans="1:7" ht="15.75" customHeight="1" x14ac:dyDescent="0.2">
      <c r="A2120" s="35" t="s">
        <v>2589</v>
      </c>
      <c r="B2120" s="36">
        <v>87689.989999999991</v>
      </c>
      <c r="C2120" s="17">
        <v>5012</v>
      </c>
      <c r="D2120" s="36">
        <v>1774.0099999999998</v>
      </c>
      <c r="E2120" s="36">
        <v>267.20999999999998</v>
      </c>
      <c r="F2120" s="36">
        <v>121.19999999999999</v>
      </c>
      <c r="G2120" s="37">
        <f t="shared" si="8"/>
        <v>2.4659827193502928E-2</v>
      </c>
    </row>
    <row r="2121" spans="1:7" ht="15.75" customHeight="1" x14ac:dyDescent="0.2">
      <c r="A2121" s="35" t="s">
        <v>2590</v>
      </c>
      <c r="B2121" s="36">
        <v>1275348.1299999999</v>
      </c>
      <c r="C2121" s="17">
        <v>28444</v>
      </c>
      <c r="D2121" s="36">
        <v>18672.909999999996</v>
      </c>
      <c r="E2121" s="36">
        <v>1022.8100000000001</v>
      </c>
      <c r="F2121" s="36">
        <v>1701.1900000000003</v>
      </c>
      <c r="G2121" s="37">
        <f t="shared" si="8"/>
        <v>2.1999999999999999E-2</v>
      </c>
    </row>
    <row r="2122" spans="1:7" ht="15.75" customHeight="1" x14ac:dyDescent="0.2">
      <c r="A2122" s="35" t="s">
        <v>2591</v>
      </c>
      <c r="B2122" s="36">
        <v>986752.47</v>
      </c>
      <c r="C2122" s="17">
        <v>32148</v>
      </c>
      <c r="D2122" s="36">
        <v>14434.049999999997</v>
      </c>
      <c r="E2122" s="36">
        <v>684.8900000000001</v>
      </c>
      <c r="F2122" s="36">
        <v>1302.1299999999999</v>
      </c>
      <c r="G2122" s="37">
        <f t="shared" si="8"/>
        <v>2.1999999999999999E-2</v>
      </c>
    </row>
    <row r="2123" spans="1:7" ht="15.75" customHeight="1" x14ac:dyDescent="0.2">
      <c r="A2123" s="35" t="s">
        <v>2592</v>
      </c>
      <c r="B2123" s="36">
        <v>4075042.2499999995</v>
      </c>
      <c r="C2123" s="17">
        <v>110124</v>
      </c>
      <c r="D2123" s="36">
        <v>66174.279999999984</v>
      </c>
      <c r="E2123" s="36">
        <v>2857.670000000001</v>
      </c>
      <c r="F2123" s="36">
        <v>5559.3299999999972</v>
      </c>
      <c r="G2123" s="37">
        <f t="shared" si="8"/>
        <v>2.1999999999999999E-2</v>
      </c>
    </row>
    <row r="2124" spans="1:7" ht="15.75" customHeight="1" x14ac:dyDescent="0.2">
      <c r="A2124" s="35" t="s">
        <v>2593</v>
      </c>
      <c r="B2124" s="36">
        <v>0</v>
      </c>
      <c r="C2124" s="17">
        <v>0</v>
      </c>
      <c r="D2124" s="36">
        <v>0</v>
      </c>
      <c r="E2124" s="36">
        <v>0</v>
      </c>
      <c r="F2124" s="36">
        <v>0</v>
      </c>
      <c r="G2124" s="37">
        <f t="shared" si="8"/>
        <v>2.1999999999999999E-2</v>
      </c>
    </row>
    <row r="2125" spans="1:7" ht="15.75" customHeight="1" x14ac:dyDescent="0.2">
      <c r="A2125" s="35" t="s">
        <v>2594</v>
      </c>
      <c r="B2125" s="36">
        <v>49059.09</v>
      </c>
      <c r="C2125" s="17">
        <v>171</v>
      </c>
      <c r="D2125" s="36">
        <v>840.5</v>
      </c>
      <c r="E2125" s="36">
        <v>15.21</v>
      </c>
      <c r="F2125" s="36">
        <v>66.430000000000007</v>
      </c>
      <c r="G2125" s="37">
        <f t="shared" si="8"/>
        <v>2.1999999999999999E-2</v>
      </c>
    </row>
    <row r="2126" spans="1:7" ht="15.75" customHeight="1" x14ac:dyDescent="0.2">
      <c r="A2126" s="35" t="s">
        <v>2595</v>
      </c>
      <c r="B2126" s="36">
        <v>0</v>
      </c>
      <c r="C2126" s="17">
        <v>0</v>
      </c>
      <c r="D2126" s="36">
        <v>0</v>
      </c>
      <c r="E2126" s="36">
        <v>0</v>
      </c>
      <c r="F2126" s="36">
        <v>0</v>
      </c>
      <c r="G2126" s="37">
        <f t="shared" si="8"/>
        <v>2.1999999999999999E-2</v>
      </c>
    </row>
    <row r="2127" spans="1:7" ht="15.75" customHeight="1" x14ac:dyDescent="0.2">
      <c r="A2127" s="35" t="s">
        <v>2596</v>
      </c>
      <c r="B2127" s="36">
        <v>35353.910000000003</v>
      </c>
      <c r="C2127" s="17">
        <v>96</v>
      </c>
      <c r="D2127" s="36">
        <v>559.66999999999996</v>
      </c>
      <c r="E2127" s="36">
        <v>17.579999999999998</v>
      </c>
      <c r="F2127" s="36">
        <v>48.01</v>
      </c>
      <c r="G2127" s="37">
        <f t="shared" si="8"/>
        <v>2.1999999999999999E-2</v>
      </c>
    </row>
    <row r="2128" spans="1:7" ht="15.75" customHeight="1" x14ac:dyDescent="0.2">
      <c r="A2128" s="35" t="s">
        <v>2597</v>
      </c>
      <c r="B2128" s="36">
        <v>3813349.21</v>
      </c>
      <c r="C2128" s="17">
        <v>7045</v>
      </c>
      <c r="D2128" s="36">
        <v>63492.159999999996</v>
      </c>
      <c r="E2128" s="36">
        <v>1686.5700000000002</v>
      </c>
      <c r="F2128" s="36">
        <v>5273.6600000000008</v>
      </c>
      <c r="G2128" s="37">
        <f t="shared" si="8"/>
        <v>2.1999999999999999E-2</v>
      </c>
    </row>
    <row r="2129" spans="1:7" ht="15.75" customHeight="1" x14ac:dyDescent="0.2">
      <c r="A2129" s="35" t="s">
        <v>2598</v>
      </c>
      <c r="B2129" s="36">
        <v>0</v>
      </c>
      <c r="C2129" s="17">
        <v>0</v>
      </c>
      <c r="D2129" s="36">
        <v>0</v>
      </c>
      <c r="E2129" s="36">
        <v>0</v>
      </c>
      <c r="F2129" s="36">
        <v>0</v>
      </c>
      <c r="G2129" s="37">
        <f t="shared" si="8"/>
        <v>2.1999999999999999E-2</v>
      </c>
    </row>
    <row r="2130" spans="1:7" ht="15.75" customHeight="1" x14ac:dyDescent="0.2">
      <c r="A2130" s="35" t="s">
        <v>2599</v>
      </c>
      <c r="B2130" s="36">
        <v>0</v>
      </c>
      <c r="C2130" s="17">
        <v>0</v>
      </c>
      <c r="D2130" s="36">
        <v>0</v>
      </c>
      <c r="E2130" s="36">
        <v>0</v>
      </c>
      <c r="F2130" s="36">
        <v>0</v>
      </c>
      <c r="G2130" s="37">
        <f t="shared" si="8"/>
        <v>2.1999999999999999E-2</v>
      </c>
    </row>
    <row r="2131" spans="1:7" ht="15.75" customHeight="1" x14ac:dyDescent="0.2">
      <c r="A2131" s="35" t="s">
        <v>2600</v>
      </c>
      <c r="B2131" s="36">
        <v>124478.58</v>
      </c>
      <c r="C2131" s="17">
        <v>375</v>
      </c>
      <c r="D2131" s="36">
        <v>1165.3899999999999</v>
      </c>
      <c r="E2131" s="36">
        <v>0</v>
      </c>
      <c r="F2131" s="36">
        <v>162.77999999999997</v>
      </c>
      <c r="G2131" s="37">
        <f t="shared" si="8"/>
        <v>2.1999999999999999E-2</v>
      </c>
    </row>
    <row r="2132" spans="1:7" ht="15.75" customHeight="1" x14ac:dyDescent="0.2">
      <c r="A2132" s="35" t="s">
        <v>2601</v>
      </c>
      <c r="B2132" s="36">
        <v>212156.7</v>
      </c>
      <c r="C2132" s="17">
        <v>147</v>
      </c>
      <c r="D2132" s="36">
        <v>2074.23</v>
      </c>
      <c r="E2132" s="36">
        <v>65.320000000000007</v>
      </c>
      <c r="F2132" s="36">
        <v>292</v>
      </c>
      <c r="G2132" s="37">
        <f t="shared" si="8"/>
        <v>2.1999999999999999E-2</v>
      </c>
    </row>
    <row r="2133" spans="1:7" ht="15.75" customHeight="1" x14ac:dyDescent="0.2">
      <c r="A2133" s="35" t="s">
        <v>2602</v>
      </c>
      <c r="B2133" s="36">
        <v>2424514.81</v>
      </c>
      <c r="C2133" s="17">
        <v>4718</v>
      </c>
      <c r="D2133" s="36">
        <v>42322.709999999992</v>
      </c>
      <c r="E2133" s="36">
        <v>1558.77</v>
      </c>
      <c r="F2133" s="36">
        <v>3433.6299999999997</v>
      </c>
      <c r="G2133" s="37">
        <f t="shared" si="8"/>
        <v>2.1999999999999999E-2</v>
      </c>
    </row>
    <row r="2134" spans="1:7" ht="15.75" customHeight="1" x14ac:dyDescent="0.2">
      <c r="A2134" s="35" t="s">
        <v>2603</v>
      </c>
      <c r="B2134" s="36">
        <v>180719.39</v>
      </c>
      <c r="C2134" s="17">
        <v>209</v>
      </c>
      <c r="D2134" s="36">
        <v>1576.8600000000001</v>
      </c>
      <c r="E2134" s="36">
        <v>39.400000000000006</v>
      </c>
      <c r="F2134" s="36">
        <v>236.98</v>
      </c>
      <c r="G2134" s="37">
        <f t="shared" si="8"/>
        <v>2.1999999999999999E-2</v>
      </c>
    </row>
    <row r="2135" spans="1:7" ht="15.75" customHeight="1" x14ac:dyDescent="0.2">
      <c r="A2135" s="35" t="s">
        <v>2604</v>
      </c>
      <c r="B2135" s="36">
        <v>2828701.6</v>
      </c>
      <c r="C2135" s="17">
        <v>6566</v>
      </c>
      <c r="D2135" s="36">
        <v>44388.74</v>
      </c>
      <c r="E2135" s="36">
        <v>974.81999999999994</v>
      </c>
      <c r="F2135" s="36">
        <v>3869.4700000000007</v>
      </c>
      <c r="G2135" s="37">
        <f t="shared" si="8"/>
        <v>2.1999999999999999E-2</v>
      </c>
    </row>
    <row r="2136" spans="1:7" ht="15.75" customHeight="1" x14ac:dyDescent="0.2">
      <c r="A2136" s="35" t="s">
        <v>2605</v>
      </c>
      <c r="B2136" s="36">
        <v>1816833.4200000002</v>
      </c>
      <c r="C2136" s="17">
        <v>4030</v>
      </c>
      <c r="D2136" s="36">
        <v>31594.499999999996</v>
      </c>
      <c r="E2136" s="36">
        <v>640.98</v>
      </c>
      <c r="F2136" s="36">
        <v>2506.1600000000003</v>
      </c>
      <c r="G2136" s="37">
        <f t="shared" si="8"/>
        <v>2.1999999999999999E-2</v>
      </c>
    </row>
    <row r="2137" spans="1:7" ht="15.75" customHeight="1" x14ac:dyDescent="0.2">
      <c r="A2137" s="35" t="s">
        <v>2606</v>
      </c>
      <c r="B2137" s="36">
        <v>103520.25</v>
      </c>
      <c r="C2137" s="17">
        <v>337</v>
      </c>
      <c r="D2137" s="36">
        <v>1875.0900000000001</v>
      </c>
      <c r="E2137" s="36">
        <v>0</v>
      </c>
      <c r="F2137" s="36">
        <v>140.81</v>
      </c>
      <c r="G2137" s="37">
        <f t="shared" si="8"/>
        <v>2.1999999999999999E-2</v>
      </c>
    </row>
    <row r="2138" spans="1:7" ht="15.75" customHeight="1" x14ac:dyDescent="0.2">
      <c r="A2138" s="35" t="s">
        <v>2607</v>
      </c>
      <c r="B2138" s="36">
        <v>4078.8</v>
      </c>
      <c r="C2138" s="17">
        <v>1</v>
      </c>
      <c r="D2138" s="36">
        <v>77.75</v>
      </c>
      <c r="E2138" s="36">
        <v>0</v>
      </c>
      <c r="F2138" s="36">
        <v>5.3</v>
      </c>
      <c r="G2138" s="37">
        <f t="shared" si="8"/>
        <v>2.1999999999999999E-2</v>
      </c>
    </row>
    <row r="2139" spans="1:7" ht="15.75" customHeight="1" x14ac:dyDescent="0.2">
      <c r="A2139" s="35" t="s">
        <v>2608</v>
      </c>
      <c r="B2139" s="36">
        <v>125139.22</v>
      </c>
      <c r="C2139" s="17">
        <v>350</v>
      </c>
      <c r="D2139" s="36">
        <v>1807.3200000000002</v>
      </c>
      <c r="E2139" s="36">
        <v>118.99</v>
      </c>
      <c r="F2139" s="36">
        <v>170.39</v>
      </c>
      <c r="G2139" s="37">
        <f t="shared" si="8"/>
        <v>2.1999999999999999E-2</v>
      </c>
    </row>
    <row r="2140" spans="1:7" ht="15.75" customHeight="1" x14ac:dyDescent="0.2">
      <c r="A2140" s="35" t="s">
        <v>2609</v>
      </c>
      <c r="B2140" s="36">
        <v>10522</v>
      </c>
      <c r="C2140" s="17">
        <v>11</v>
      </c>
      <c r="D2140" s="36">
        <v>228.31</v>
      </c>
      <c r="E2140" s="36">
        <v>5.57</v>
      </c>
      <c r="F2140" s="36">
        <v>16.18</v>
      </c>
      <c r="G2140" s="37">
        <f t="shared" si="8"/>
        <v>2.3765443831971107E-2</v>
      </c>
    </row>
    <row r="2141" spans="1:7" ht="15.75" customHeight="1" x14ac:dyDescent="0.2">
      <c r="A2141" s="35" t="s">
        <v>2610</v>
      </c>
      <c r="B2141" s="36">
        <v>38035.58</v>
      </c>
      <c r="C2141" s="17">
        <v>8</v>
      </c>
      <c r="D2141" s="36">
        <v>575.29</v>
      </c>
      <c r="E2141" s="36">
        <v>5.95</v>
      </c>
      <c r="F2141" s="36">
        <v>55.480000000000004</v>
      </c>
      <c r="G2141" s="37">
        <f t="shared" si="8"/>
        <v>2.1999999999999999E-2</v>
      </c>
    </row>
    <row r="2142" spans="1:7" ht="15.75" customHeight="1" x14ac:dyDescent="0.2">
      <c r="A2142" s="35" t="s">
        <v>2611</v>
      </c>
      <c r="B2142" s="36">
        <v>63110</v>
      </c>
      <c r="C2142" s="17">
        <v>24</v>
      </c>
      <c r="D2142" s="36">
        <v>542.64</v>
      </c>
      <c r="E2142" s="36">
        <v>6.89</v>
      </c>
      <c r="F2142" s="36">
        <v>82.97</v>
      </c>
      <c r="G2142" s="37">
        <f t="shared" si="8"/>
        <v>2.1999999999999999E-2</v>
      </c>
    </row>
    <row r="2143" spans="1:7" ht="15.75" customHeight="1" x14ac:dyDescent="0.2">
      <c r="A2143" s="35" t="s">
        <v>2612</v>
      </c>
      <c r="B2143" s="36">
        <v>403640.68000000005</v>
      </c>
      <c r="C2143" s="17">
        <v>1090</v>
      </c>
      <c r="D2143" s="36">
        <v>6668.49</v>
      </c>
      <c r="E2143" s="36">
        <v>236.32</v>
      </c>
      <c r="F2143" s="36">
        <v>556.24</v>
      </c>
      <c r="G2143" s="37">
        <f t="shared" si="8"/>
        <v>2.1999999999999999E-2</v>
      </c>
    </row>
    <row r="2144" spans="1:7" ht="15.75" customHeight="1" x14ac:dyDescent="0.2">
      <c r="A2144" s="35" t="s">
        <v>2613</v>
      </c>
      <c r="B2144" s="36">
        <v>99141.68</v>
      </c>
      <c r="C2144" s="17">
        <v>28</v>
      </c>
      <c r="D2144" s="36">
        <v>1096.3</v>
      </c>
      <c r="E2144" s="36">
        <v>32.000000000000007</v>
      </c>
      <c r="F2144" s="36">
        <v>132.01999999999998</v>
      </c>
      <c r="G2144" s="37">
        <f t="shared" si="8"/>
        <v>2.1999999999999999E-2</v>
      </c>
    </row>
    <row r="2145" spans="1:7" ht="15.75" customHeight="1" x14ac:dyDescent="0.2">
      <c r="A2145" s="35" t="s">
        <v>2614</v>
      </c>
      <c r="B2145" s="36">
        <v>0</v>
      </c>
      <c r="C2145" s="17">
        <v>0</v>
      </c>
      <c r="D2145" s="36">
        <v>0</v>
      </c>
      <c r="E2145" s="36">
        <v>0</v>
      </c>
      <c r="F2145" s="36">
        <v>0</v>
      </c>
      <c r="G2145" s="37">
        <f t="shared" si="8"/>
        <v>2.1999999999999999E-2</v>
      </c>
    </row>
    <row r="2146" spans="1:7" ht="15.75" customHeight="1" x14ac:dyDescent="0.2">
      <c r="A2146" s="35" t="s">
        <v>2615</v>
      </c>
      <c r="B2146" s="36">
        <v>0</v>
      </c>
      <c r="C2146" s="17">
        <v>0</v>
      </c>
      <c r="D2146" s="36">
        <v>0</v>
      </c>
      <c r="E2146" s="36">
        <v>0</v>
      </c>
      <c r="F2146" s="36">
        <v>0</v>
      </c>
      <c r="G2146" s="37">
        <f t="shared" si="8"/>
        <v>2.1999999999999999E-2</v>
      </c>
    </row>
    <row r="2147" spans="1:7" ht="15.75" customHeight="1" x14ac:dyDescent="0.2">
      <c r="A2147" s="35" t="s">
        <v>2616</v>
      </c>
      <c r="B2147" s="36">
        <v>3315722.26</v>
      </c>
      <c r="C2147" s="17">
        <v>4502</v>
      </c>
      <c r="D2147" s="36">
        <v>55173.919999999991</v>
      </c>
      <c r="E2147" s="36">
        <v>1814.48</v>
      </c>
      <c r="F2147" s="36">
        <v>4711.7699999999995</v>
      </c>
      <c r="G2147" s="37">
        <f t="shared" si="8"/>
        <v>2.1999999999999999E-2</v>
      </c>
    </row>
    <row r="2148" spans="1:7" ht="15.75" customHeight="1" x14ac:dyDescent="0.2">
      <c r="A2148" s="35" t="s">
        <v>2617</v>
      </c>
      <c r="B2148" s="36">
        <v>0</v>
      </c>
      <c r="C2148" s="17">
        <v>0</v>
      </c>
      <c r="D2148" s="36">
        <v>0</v>
      </c>
      <c r="E2148" s="36">
        <v>0</v>
      </c>
      <c r="F2148" s="36">
        <v>0</v>
      </c>
      <c r="G2148" s="37">
        <f t="shared" si="8"/>
        <v>2.1999999999999999E-2</v>
      </c>
    </row>
    <row r="2149" spans="1:7" ht="15.75" customHeight="1" x14ac:dyDescent="0.2">
      <c r="A2149" s="35" t="s">
        <v>2618</v>
      </c>
      <c r="B2149" s="36">
        <v>1516689.3800000001</v>
      </c>
      <c r="C2149" s="17">
        <v>3475</v>
      </c>
      <c r="D2149" s="36">
        <v>27170.080000000002</v>
      </c>
      <c r="E2149" s="36">
        <v>660.91</v>
      </c>
      <c r="F2149" s="36">
        <v>2134.9100000000003</v>
      </c>
      <c r="G2149" s="37">
        <f t="shared" si="8"/>
        <v>2.1999999999999999E-2</v>
      </c>
    </row>
    <row r="2150" spans="1:7" ht="15.75" customHeight="1" x14ac:dyDescent="0.2">
      <c r="A2150" s="35" t="s">
        <v>2619</v>
      </c>
      <c r="B2150" s="36">
        <v>528357.87</v>
      </c>
      <c r="C2150" s="17">
        <v>955</v>
      </c>
      <c r="D2150" s="36">
        <v>8058.2900000000009</v>
      </c>
      <c r="E2150" s="36">
        <v>275.14000000000004</v>
      </c>
      <c r="F2150" s="36">
        <v>724.21</v>
      </c>
      <c r="G2150" s="37">
        <f t="shared" si="8"/>
        <v>2.1999999999999999E-2</v>
      </c>
    </row>
    <row r="2151" spans="1:7" ht="15.75" customHeight="1" x14ac:dyDescent="0.2">
      <c r="A2151" s="35" t="s">
        <v>2620</v>
      </c>
      <c r="B2151" s="36">
        <v>564916.46</v>
      </c>
      <c r="C2151" s="17">
        <v>704</v>
      </c>
      <c r="D2151" s="36">
        <v>8852.8100000000013</v>
      </c>
      <c r="E2151" s="36">
        <v>366.38</v>
      </c>
      <c r="F2151" s="36">
        <v>789.42000000000007</v>
      </c>
      <c r="G2151" s="37">
        <f t="shared" si="8"/>
        <v>2.1999999999999999E-2</v>
      </c>
    </row>
    <row r="2152" spans="1:7" ht="15.75" customHeight="1" x14ac:dyDescent="0.2">
      <c r="A2152" s="35" t="s">
        <v>2621</v>
      </c>
      <c r="B2152" s="36">
        <v>403158.83999999997</v>
      </c>
      <c r="C2152" s="17">
        <v>763</v>
      </c>
      <c r="D2152" s="36">
        <v>6512.71</v>
      </c>
      <c r="E2152" s="36">
        <v>441.36</v>
      </c>
      <c r="F2152" s="36">
        <v>552.43000000000006</v>
      </c>
      <c r="G2152" s="37">
        <f t="shared" si="8"/>
        <v>2.1999999999999999E-2</v>
      </c>
    </row>
    <row r="2153" spans="1:7" ht="15.75" customHeight="1" x14ac:dyDescent="0.2">
      <c r="A2153" s="35" t="s">
        <v>2622</v>
      </c>
      <c r="B2153" s="36">
        <v>0</v>
      </c>
      <c r="C2153" s="17">
        <v>0</v>
      </c>
      <c r="D2153" s="36">
        <v>0</v>
      </c>
      <c r="E2153" s="36">
        <v>0</v>
      </c>
      <c r="F2153" s="36">
        <v>0</v>
      </c>
      <c r="G2153" s="37">
        <f t="shared" si="8"/>
        <v>2.1999999999999999E-2</v>
      </c>
    </row>
    <row r="2154" spans="1:7" ht="15.75" customHeight="1" x14ac:dyDescent="0.2">
      <c r="A2154" s="35" t="s">
        <v>2623</v>
      </c>
      <c r="B2154" s="36">
        <v>32202.35</v>
      </c>
      <c r="C2154" s="17">
        <v>29</v>
      </c>
      <c r="D2154" s="36">
        <v>351.61</v>
      </c>
      <c r="E2154" s="36">
        <v>8.26</v>
      </c>
      <c r="F2154" s="36">
        <v>42.79</v>
      </c>
      <c r="G2154" s="37">
        <f t="shared" si="8"/>
        <v>2.1999999999999999E-2</v>
      </c>
    </row>
    <row r="2155" spans="1:7" ht="15.75" customHeight="1" x14ac:dyDescent="0.2">
      <c r="A2155" s="35" t="s">
        <v>2624</v>
      </c>
      <c r="B2155" s="36">
        <v>2088379.1899999997</v>
      </c>
      <c r="C2155" s="17">
        <v>3703</v>
      </c>
      <c r="D2155" s="36">
        <v>35981.159999999989</v>
      </c>
      <c r="E2155" s="36">
        <v>210.10999999999999</v>
      </c>
      <c r="F2155" s="36">
        <v>2875.38</v>
      </c>
      <c r="G2155" s="37">
        <f t="shared" si="8"/>
        <v>2.1999999999999999E-2</v>
      </c>
    </row>
    <row r="2156" spans="1:7" ht="15.75" customHeight="1" x14ac:dyDescent="0.2">
      <c r="A2156" s="35" t="s">
        <v>2625</v>
      </c>
      <c r="B2156" s="36">
        <v>122988.90000000001</v>
      </c>
      <c r="C2156" s="17">
        <v>251</v>
      </c>
      <c r="D2156" s="36">
        <v>1587.25</v>
      </c>
      <c r="E2156" s="36">
        <v>78.900000000000006</v>
      </c>
      <c r="F2156" s="36">
        <v>167.99</v>
      </c>
      <c r="G2156" s="37">
        <f t="shared" si="8"/>
        <v>2.1999999999999999E-2</v>
      </c>
    </row>
    <row r="2157" spans="1:7" ht="15.75" customHeight="1" x14ac:dyDescent="0.2">
      <c r="A2157" s="35" t="s">
        <v>2626</v>
      </c>
      <c r="B2157" s="36">
        <v>0</v>
      </c>
      <c r="C2157" s="17">
        <v>0</v>
      </c>
      <c r="D2157" s="36">
        <v>0</v>
      </c>
      <c r="E2157" s="36">
        <v>0</v>
      </c>
      <c r="F2157" s="36">
        <v>0</v>
      </c>
      <c r="G2157" s="37">
        <f t="shared" si="8"/>
        <v>2.1999999999999999E-2</v>
      </c>
    </row>
    <row r="2158" spans="1:7" ht="15.75" customHeight="1" x14ac:dyDescent="0.2">
      <c r="A2158" s="35" t="s">
        <v>2627</v>
      </c>
      <c r="B2158" s="36">
        <v>5448.86</v>
      </c>
      <c r="C2158" s="17">
        <v>1</v>
      </c>
      <c r="D2158" s="36">
        <v>62.81</v>
      </c>
      <c r="E2158" s="36">
        <v>0.02</v>
      </c>
      <c r="F2158" s="36">
        <v>7.08</v>
      </c>
      <c r="G2158" s="37">
        <f t="shared" si="8"/>
        <v>2.1999999999999999E-2</v>
      </c>
    </row>
    <row r="2159" spans="1:7" ht="15.75" customHeight="1" x14ac:dyDescent="0.2">
      <c r="A2159" s="35" t="s">
        <v>2628</v>
      </c>
      <c r="B2159" s="36">
        <v>1616167.1199999999</v>
      </c>
      <c r="C2159" s="17">
        <v>3252</v>
      </c>
      <c r="D2159" s="36">
        <v>28794.460000000003</v>
      </c>
      <c r="E2159" s="36">
        <v>932.40999999999985</v>
      </c>
      <c r="F2159" s="36">
        <v>2250.86</v>
      </c>
      <c r="G2159" s="37">
        <f t="shared" si="8"/>
        <v>2.1999999999999999E-2</v>
      </c>
    </row>
    <row r="2160" spans="1:7" ht="15.75" customHeight="1" x14ac:dyDescent="0.2">
      <c r="A2160" s="35" t="s">
        <v>2629</v>
      </c>
      <c r="B2160" s="36">
        <v>105352.61000000002</v>
      </c>
      <c r="C2160" s="17">
        <v>127</v>
      </c>
      <c r="D2160" s="36">
        <v>999.30000000000007</v>
      </c>
      <c r="E2160" s="36">
        <v>26.080000000000005</v>
      </c>
      <c r="F2160" s="36">
        <v>139.16</v>
      </c>
      <c r="G2160" s="37">
        <f t="shared" si="8"/>
        <v>2.1999999999999999E-2</v>
      </c>
    </row>
    <row r="2161" spans="1:7" ht="15.75" customHeight="1" x14ac:dyDescent="0.2">
      <c r="A2161" s="35" t="s">
        <v>2630</v>
      </c>
      <c r="B2161" s="36">
        <v>21369.56</v>
      </c>
      <c r="C2161" s="17">
        <v>31</v>
      </c>
      <c r="D2161" s="36">
        <v>313.43</v>
      </c>
      <c r="E2161" s="36">
        <v>0</v>
      </c>
      <c r="F2161" s="36">
        <v>29.190000000000005</v>
      </c>
      <c r="G2161" s="37">
        <f t="shared" si="8"/>
        <v>2.1999999999999999E-2</v>
      </c>
    </row>
    <row r="2162" spans="1:7" ht="15.75" customHeight="1" x14ac:dyDescent="0.2">
      <c r="A2162" s="35" t="s">
        <v>2631</v>
      </c>
      <c r="B2162" s="36">
        <v>196537.89</v>
      </c>
      <c r="C2162" s="17">
        <v>162</v>
      </c>
      <c r="D2162" s="36">
        <v>1663.1000000000001</v>
      </c>
      <c r="E2162" s="36">
        <v>83.6</v>
      </c>
      <c r="F2162" s="36">
        <v>262.64999999999998</v>
      </c>
      <c r="G2162" s="37">
        <f t="shared" si="8"/>
        <v>2.1999999999999999E-2</v>
      </c>
    </row>
    <row r="2163" spans="1:7" ht="15.75" customHeight="1" x14ac:dyDescent="0.2">
      <c r="A2163" s="35" t="s">
        <v>2632</v>
      </c>
      <c r="B2163" s="36">
        <v>211129.90999999997</v>
      </c>
      <c r="C2163" s="17">
        <v>135</v>
      </c>
      <c r="D2163" s="36">
        <v>2824.9500000000003</v>
      </c>
      <c r="E2163" s="36">
        <v>262.89</v>
      </c>
      <c r="F2163" s="36">
        <v>290.64</v>
      </c>
      <c r="G2163" s="37">
        <f t="shared" si="8"/>
        <v>2.1999999999999999E-2</v>
      </c>
    </row>
    <row r="2164" spans="1:7" ht="15.75" customHeight="1" x14ac:dyDescent="0.2">
      <c r="A2164" s="35" t="s">
        <v>2633</v>
      </c>
      <c r="B2164" s="36">
        <v>91961.279999999999</v>
      </c>
      <c r="C2164" s="17">
        <v>40</v>
      </c>
      <c r="D2164" s="36">
        <v>1148.6500000000001</v>
      </c>
      <c r="E2164" s="36">
        <v>56.31</v>
      </c>
      <c r="F2164" s="36">
        <v>125.85</v>
      </c>
      <c r="G2164" s="37">
        <f t="shared" si="8"/>
        <v>2.1999999999999999E-2</v>
      </c>
    </row>
    <row r="2165" spans="1:7" ht="15.75" customHeight="1" x14ac:dyDescent="0.2">
      <c r="A2165" s="35" t="s">
        <v>2634</v>
      </c>
      <c r="B2165" s="36">
        <v>74947.31</v>
      </c>
      <c r="C2165" s="17">
        <v>236</v>
      </c>
      <c r="D2165" s="36">
        <v>662.21</v>
      </c>
      <c r="E2165" s="36">
        <v>0</v>
      </c>
      <c r="F2165" s="36">
        <v>99.960000000000008</v>
      </c>
      <c r="G2165" s="37">
        <f t="shared" si="8"/>
        <v>2.1999999999999999E-2</v>
      </c>
    </row>
    <row r="2166" spans="1:7" ht="15.75" customHeight="1" x14ac:dyDescent="0.2">
      <c r="A2166" s="35" t="s">
        <v>2635</v>
      </c>
      <c r="B2166" s="36">
        <v>15319.48</v>
      </c>
      <c r="C2166" s="17">
        <v>19</v>
      </c>
      <c r="D2166" s="36">
        <v>41.26</v>
      </c>
      <c r="E2166" s="36">
        <v>4.3499999999999996</v>
      </c>
      <c r="F2166" s="36">
        <v>19.940000000000001</v>
      </c>
      <c r="G2166" s="37">
        <f t="shared" si="8"/>
        <v>2.1999999999999999E-2</v>
      </c>
    </row>
    <row r="2167" spans="1:7" ht="15.75" customHeight="1" x14ac:dyDescent="0.2">
      <c r="A2167" s="35" t="s">
        <v>2636</v>
      </c>
      <c r="B2167" s="36">
        <v>493415.25</v>
      </c>
      <c r="C2167" s="17">
        <v>347</v>
      </c>
      <c r="D2167" s="36">
        <v>4459.4699999999993</v>
      </c>
      <c r="E2167" s="36">
        <v>229.76</v>
      </c>
      <c r="F2167" s="36">
        <v>668.8</v>
      </c>
      <c r="G2167" s="37">
        <f t="shared" si="8"/>
        <v>2.1999999999999999E-2</v>
      </c>
    </row>
    <row r="2168" spans="1:7" ht="15.75" customHeight="1" x14ac:dyDescent="0.2">
      <c r="A2168" s="35" t="s">
        <v>2637</v>
      </c>
      <c r="B2168" s="36">
        <v>359267.54</v>
      </c>
      <c r="C2168" s="17">
        <v>268</v>
      </c>
      <c r="D2168" s="36">
        <v>3228.3700000000003</v>
      </c>
      <c r="E2168" s="36">
        <v>92.56</v>
      </c>
      <c r="F2168" s="36">
        <v>476.06</v>
      </c>
      <c r="G2168" s="37">
        <f t="shared" si="8"/>
        <v>2.1999999999999999E-2</v>
      </c>
    </row>
    <row r="2169" spans="1:7" ht="15.75" customHeight="1" x14ac:dyDescent="0.2">
      <c r="A2169" s="35" t="s">
        <v>2638</v>
      </c>
      <c r="B2169" s="36">
        <v>383118.22</v>
      </c>
      <c r="C2169" s="17">
        <v>921</v>
      </c>
      <c r="D2169" s="36">
        <v>5781.7</v>
      </c>
      <c r="E2169" s="36">
        <v>165.88</v>
      </c>
      <c r="F2169" s="36">
        <v>522.99</v>
      </c>
      <c r="G2169" s="37">
        <f t="shared" si="8"/>
        <v>2.1999999999999999E-2</v>
      </c>
    </row>
    <row r="2170" spans="1:7" ht="15.75" customHeight="1" x14ac:dyDescent="0.2">
      <c r="A2170" s="35" t="s">
        <v>2639</v>
      </c>
      <c r="B2170" s="36">
        <v>313706.19</v>
      </c>
      <c r="C2170" s="17">
        <v>254</v>
      </c>
      <c r="D2170" s="36">
        <v>3772.2599999999993</v>
      </c>
      <c r="E2170" s="36">
        <v>109.57000000000001</v>
      </c>
      <c r="F2170" s="36">
        <v>423.86000000000007</v>
      </c>
      <c r="G2170" s="37">
        <f t="shared" si="8"/>
        <v>2.1999999999999999E-2</v>
      </c>
    </row>
    <row r="2171" spans="1:7" ht="15.75" customHeight="1" x14ac:dyDescent="0.2">
      <c r="A2171" s="35" t="s">
        <v>2640</v>
      </c>
      <c r="B2171" s="36">
        <v>77331.540000000008</v>
      </c>
      <c r="C2171" s="17">
        <v>215</v>
      </c>
      <c r="D2171" s="36">
        <v>1047.97</v>
      </c>
      <c r="E2171" s="36">
        <v>55.17</v>
      </c>
      <c r="F2171" s="36">
        <v>102.1</v>
      </c>
      <c r="G2171" s="37">
        <f t="shared" si="8"/>
        <v>2.1999999999999999E-2</v>
      </c>
    </row>
    <row r="2172" spans="1:7" ht="15.75" customHeight="1" x14ac:dyDescent="0.2">
      <c r="A2172" s="35" t="s">
        <v>2641</v>
      </c>
      <c r="B2172" s="36">
        <v>25958.13</v>
      </c>
      <c r="C2172" s="17">
        <v>24</v>
      </c>
      <c r="D2172" s="36">
        <v>221.86000000000004</v>
      </c>
      <c r="E2172" s="36">
        <v>0</v>
      </c>
      <c r="F2172" s="36">
        <v>34.299999999999997</v>
      </c>
      <c r="G2172" s="37">
        <f t="shared" si="8"/>
        <v>2.1999999999999999E-2</v>
      </c>
    </row>
    <row r="2173" spans="1:7" ht="15.75" customHeight="1" x14ac:dyDescent="0.2">
      <c r="A2173" s="35" t="s">
        <v>2642</v>
      </c>
      <c r="B2173" s="36">
        <v>68240</v>
      </c>
      <c r="C2173" s="17">
        <v>23</v>
      </c>
      <c r="D2173" s="36">
        <v>568.84</v>
      </c>
      <c r="E2173" s="36">
        <v>24.12</v>
      </c>
      <c r="F2173" s="36">
        <v>90.94</v>
      </c>
      <c r="G2173" s="37">
        <f t="shared" si="8"/>
        <v>2.1999999999999999E-2</v>
      </c>
    </row>
    <row r="2174" spans="1:7" ht="15.75" customHeight="1" x14ac:dyDescent="0.2">
      <c r="A2174" s="35" t="s">
        <v>2643</v>
      </c>
      <c r="B2174" s="36">
        <v>26043.29</v>
      </c>
      <c r="C2174" s="17">
        <v>228</v>
      </c>
      <c r="D2174" s="36">
        <v>256.79000000000002</v>
      </c>
      <c r="E2174" s="36">
        <v>0</v>
      </c>
      <c r="F2174" s="36">
        <v>35.03</v>
      </c>
      <c r="G2174" s="37">
        <f t="shared" si="8"/>
        <v>2.1999999999999999E-2</v>
      </c>
    </row>
    <row r="2175" spans="1:7" ht="15.75" customHeight="1" x14ac:dyDescent="0.2">
      <c r="A2175" s="35" t="s">
        <v>2644</v>
      </c>
      <c r="B2175" s="36">
        <v>21258.699999999997</v>
      </c>
      <c r="C2175" s="17">
        <v>18</v>
      </c>
      <c r="D2175" s="36">
        <v>236.4</v>
      </c>
      <c r="E2175" s="36">
        <v>26.099999999999998</v>
      </c>
      <c r="F2175" s="36">
        <v>29.44</v>
      </c>
      <c r="G2175" s="37">
        <f t="shared" si="8"/>
        <v>2.1999999999999999E-2</v>
      </c>
    </row>
    <row r="2176" spans="1:7" ht="15.75" customHeight="1" x14ac:dyDescent="0.2">
      <c r="A2176" s="35" t="s">
        <v>2645</v>
      </c>
      <c r="B2176" s="36">
        <v>39271.089999999997</v>
      </c>
      <c r="C2176" s="17">
        <v>161</v>
      </c>
      <c r="D2176" s="36">
        <v>569.52</v>
      </c>
      <c r="E2176" s="36">
        <v>11.17</v>
      </c>
      <c r="F2176" s="36">
        <v>51.46</v>
      </c>
      <c r="G2176" s="37">
        <f t="shared" si="8"/>
        <v>2.1999999999999999E-2</v>
      </c>
    </row>
    <row r="2177" spans="1:7" ht="15.75" customHeight="1" x14ac:dyDescent="0.2">
      <c r="A2177" s="35" t="s">
        <v>2646</v>
      </c>
      <c r="B2177" s="36">
        <v>52423.71</v>
      </c>
      <c r="C2177" s="17">
        <v>47</v>
      </c>
      <c r="D2177" s="36">
        <v>660.03</v>
      </c>
      <c r="E2177" s="36">
        <v>12.95</v>
      </c>
      <c r="F2177" s="36">
        <v>71.97999999999999</v>
      </c>
      <c r="G2177" s="37">
        <f t="shared" si="8"/>
        <v>2.1999999999999999E-2</v>
      </c>
    </row>
    <row r="2178" spans="1:7" ht="15.75" customHeight="1" x14ac:dyDescent="0.2">
      <c r="A2178" s="35" t="s">
        <v>2647</v>
      </c>
      <c r="B2178" s="36">
        <v>16626.989999999998</v>
      </c>
      <c r="C2178" s="17">
        <v>388</v>
      </c>
      <c r="D2178" s="36">
        <v>225.91000000000003</v>
      </c>
      <c r="E2178" s="36">
        <v>10.65</v>
      </c>
      <c r="F2178" s="36">
        <v>22.22</v>
      </c>
      <c r="G2178" s="37">
        <f t="shared" si="8"/>
        <v>2.1999999999999999E-2</v>
      </c>
    </row>
    <row r="2179" spans="1:7" ht="15.75" customHeight="1" x14ac:dyDescent="0.2">
      <c r="A2179" s="35" t="s">
        <v>2648</v>
      </c>
      <c r="B2179" s="36">
        <v>19566.47</v>
      </c>
      <c r="C2179" s="17">
        <v>54</v>
      </c>
      <c r="D2179" s="36">
        <v>161.43</v>
      </c>
      <c r="E2179" s="36">
        <v>11.31</v>
      </c>
      <c r="F2179" s="36">
        <v>25.82</v>
      </c>
      <c r="G2179" s="37">
        <f t="shared" si="8"/>
        <v>2.1999999999999999E-2</v>
      </c>
    </row>
    <row r="2180" spans="1:7" ht="15.75" customHeight="1" x14ac:dyDescent="0.2">
      <c r="A2180" s="35" t="s">
        <v>2649</v>
      </c>
      <c r="B2180" s="36">
        <v>0</v>
      </c>
      <c r="C2180" s="17">
        <v>0</v>
      </c>
      <c r="D2180" s="36">
        <v>0</v>
      </c>
      <c r="E2180" s="36">
        <v>0</v>
      </c>
      <c r="F2180" s="36">
        <v>0</v>
      </c>
      <c r="G2180" s="37">
        <f t="shared" si="8"/>
        <v>2.1999999999999999E-2</v>
      </c>
    </row>
    <row r="2181" spans="1:7" ht="15.75" customHeight="1" x14ac:dyDescent="0.2">
      <c r="A2181" s="35" t="s">
        <v>2650</v>
      </c>
      <c r="B2181" s="36">
        <v>0</v>
      </c>
      <c r="C2181" s="17">
        <v>0</v>
      </c>
      <c r="D2181" s="36">
        <v>0</v>
      </c>
      <c r="E2181" s="36">
        <v>0</v>
      </c>
      <c r="F2181" s="36">
        <v>0</v>
      </c>
      <c r="G2181" s="37">
        <f t="shared" si="8"/>
        <v>2.1999999999999999E-2</v>
      </c>
    </row>
    <row r="2182" spans="1:7" ht="15.75" customHeight="1" x14ac:dyDescent="0.2">
      <c r="A2182" s="35" t="s">
        <v>2651</v>
      </c>
      <c r="B2182" s="36">
        <v>14948</v>
      </c>
      <c r="C2182" s="17">
        <v>22</v>
      </c>
      <c r="D2182" s="36">
        <v>157.15</v>
      </c>
      <c r="E2182" s="36">
        <v>5.83</v>
      </c>
      <c r="F2182" s="36">
        <v>19.43</v>
      </c>
      <c r="G2182" s="37">
        <f t="shared" si="8"/>
        <v>2.1999999999999999E-2</v>
      </c>
    </row>
    <row r="2183" spans="1:7" ht="15.75" customHeight="1" x14ac:dyDescent="0.2">
      <c r="A2183" s="35" t="s">
        <v>2652</v>
      </c>
      <c r="B2183" s="36">
        <v>95625.77</v>
      </c>
      <c r="C2183" s="17">
        <v>38</v>
      </c>
      <c r="D2183" s="36">
        <v>981.29</v>
      </c>
      <c r="E2183" s="36">
        <v>22.54</v>
      </c>
      <c r="F2183" s="36">
        <v>127.53</v>
      </c>
      <c r="G2183" s="37">
        <f t="shared" si="8"/>
        <v>2.1999999999999999E-2</v>
      </c>
    </row>
    <row r="2184" spans="1:7" ht="15.75" customHeight="1" x14ac:dyDescent="0.2">
      <c r="A2184" s="35" t="s">
        <v>2653</v>
      </c>
      <c r="B2184" s="36">
        <v>300996.90000000002</v>
      </c>
      <c r="C2184" s="17">
        <v>105</v>
      </c>
      <c r="D2184" s="36">
        <v>3981.5800000000004</v>
      </c>
      <c r="E2184" s="36">
        <v>132.6</v>
      </c>
      <c r="F2184" s="36">
        <v>415.38</v>
      </c>
      <c r="G2184" s="37">
        <f t="shared" si="8"/>
        <v>2.1999999999999999E-2</v>
      </c>
    </row>
    <row r="2185" spans="1:7" ht="15.75" customHeight="1" x14ac:dyDescent="0.2">
      <c r="A2185" s="35" t="s">
        <v>2654</v>
      </c>
      <c r="B2185" s="36">
        <v>48475.62</v>
      </c>
      <c r="C2185" s="17">
        <v>7</v>
      </c>
      <c r="D2185" s="36">
        <v>902.76</v>
      </c>
      <c r="E2185" s="36">
        <v>5.6999999999999993</v>
      </c>
      <c r="F2185" s="36">
        <v>67.460000000000008</v>
      </c>
      <c r="G2185" s="37">
        <f t="shared" si="8"/>
        <v>2.1999999999999999E-2</v>
      </c>
    </row>
    <row r="2186" spans="1:7" ht="15.75" customHeight="1" x14ac:dyDescent="0.2">
      <c r="A2186" s="35" t="s">
        <v>2655</v>
      </c>
      <c r="B2186" s="36">
        <v>152252.73000000001</v>
      </c>
      <c r="C2186" s="17">
        <v>482</v>
      </c>
      <c r="D2186" s="36">
        <v>1326.26</v>
      </c>
      <c r="E2186" s="36">
        <v>57.46</v>
      </c>
      <c r="F2186" s="36">
        <v>202.88000000000002</v>
      </c>
      <c r="G2186" s="37">
        <f t="shared" si="8"/>
        <v>2.1999999999999999E-2</v>
      </c>
    </row>
    <row r="2187" spans="1:7" ht="15.75" customHeight="1" x14ac:dyDescent="0.2">
      <c r="A2187" s="35" t="s">
        <v>2656</v>
      </c>
      <c r="B2187" s="36">
        <v>2858.81</v>
      </c>
      <c r="C2187" s="17">
        <v>15</v>
      </c>
      <c r="D2187" s="36">
        <v>43.839999999999996</v>
      </c>
      <c r="E2187" s="36">
        <v>0</v>
      </c>
      <c r="F2187" s="36">
        <v>3.94</v>
      </c>
      <c r="G2187" s="37">
        <f t="shared" si="8"/>
        <v>2.1999999999999999E-2</v>
      </c>
    </row>
    <row r="2188" spans="1:7" ht="15.75" customHeight="1" x14ac:dyDescent="0.2">
      <c r="A2188" s="35" t="s">
        <v>2657</v>
      </c>
      <c r="B2188" s="36">
        <v>12598.050000000001</v>
      </c>
      <c r="C2188" s="17">
        <v>47</v>
      </c>
      <c r="D2188" s="36">
        <v>191.6</v>
      </c>
      <c r="E2188" s="36">
        <v>0</v>
      </c>
      <c r="F2188" s="36">
        <v>16.630000000000003</v>
      </c>
      <c r="G2188" s="37">
        <f t="shared" si="8"/>
        <v>2.1999999999999999E-2</v>
      </c>
    </row>
    <row r="2189" spans="1:7" ht="15.75" customHeight="1" x14ac:dyDescent="0.2">
      <c r="A2189" s="35" t="s">
        <v>2658</v>
      </c>
      <c r="B2189" s="36">
        <v>25063.510000000002</v>
      </c>
      <c r="C2189" s="17">
        <v>7</v>
      </c>
      <c r="D2189" s="36">
        <v>502.82</v>
      </c>
      <c r="E2189" s="36">
        <v>12.73</v>
      </c>
      <c r="F2189" s="36">
        <v>35.090000000000003</v>
      </c>
      <c r="G2189" s="37">
        <f t="shared" si="8"/>
        <v>2.1999999999999999E-2</v>
      </c>
    </row>
    <row r="2190" spans="1:7" ht="15.75" customHeight="1" x14ac:dyDescent="0.2">
      <c r="A2190" s="35" t="s">
        <v>2659</v>
      </c>
      <c r="B2190" s="36">
        <v>14421.65</v>
      </c>
      <c r="C2190" s="17">
        <v>80</v>
      </c>
      <c r="D2190" s="36">
        <v>136.56</v>
      </c>
      <c r="E2190" s="36">
        <v>14.8</v>
      </c>
      <c r="F2190" s="36">
        <v>18.91</v>
      </c>
      <c r="G2190" s="37">
        <f t="shared" si="8"/>
        <v>2.1999999999999999E-2</v>
      </c>
    </row>
    <row r="2191" spans="1:7" ht="15.75" customHeight="1" x14ac:dyDescent="0.2">
      <c r="A2191" s="35" t="s">
        <v>2660</v>
      </c>
      <c r="B2191" s="36">
        <v>72242.7</v>
      </c>
      <c r="C2191" s="17">
        <v>28</v>
      </c>
      <c r="D2191" s="36">
        <v>461.04</v>
      </c>
      <c r="E2191" s="36">
        <v>8.7199999999999989</v>
      </c>
      <c r="F2191" s="36">
        <v>94.710000000000008</v>
      </c>
      <c r="G2191" s="37">
        <f t="shared" si="8"/>
        <v>2.1999999999999999E-2</v>
      </c>
    </row>
    <row r="2192" spans="1:7" ht="15.75" customHeight="1" x14ac:dyDescent="0.2">
      <c r="A2192" s="35" t="s">
        <v>2661</v>
      </c>
      <c r="B2192" s="36">
        <v>14477.14</v>
      </c>
      <c r="C2192" s="17">
        <v>30</v>
      </c>
      <c r="D2192" s="36">
        <v>180.7</v>
      </c>
      <c r="E2192" s="36">
        <v>7.13</v>
      </c>
      <c r="F2192" s="36">
        <v>19.439999999999998</v>
      </c>
      <c r="G2192" s="37">
        <f t="shared" si="8"/>
        <v>2.1999999999999999E-2</v>
      </c>
    </row>
    <row r="2193" spans="1:7" ht="15.75" customHeight="1" x14ac:dyDescent="0.2">
      <c r="A2193" s="35" t="s">
        <v>2662</v>
      </c>
      <c r="B2193" s="36">
        <v>558.98</v>
      </c>
      <c r="C2193" s="17">
        <v>2</v>
      </c>
      <c r="D2193" s="36">
        <v>8.83</v>
      </c>
      <c r="E2193" s="36">
        <v>2.1800000000000002</v>
      </c>
      <c r="F2193" s="36">
        <v>0.75</v>
      </c>
      <c r="G2193" s="37">
        <f t="shared" si="8"/>
        <v>2.1999999999999999E-2</v>
      </c>
    </row>
    <row r="2194" spans="1:7" ht="15.75" customHeight="1" x14ac:dyDescent="0.2">
      <c r="A2194" s="35" t="s">
        <v>2663</v>
      </c>
      <c r="B2194" s="36">
        <v>419366.04000000004</v>
      </c>
      <c r="C2194" s="17">
        <v>684</v>
      </c>
      <c r="D2194" s="36">
        <v>4724.2</v>
      </c>
      <c r="E2194" s="36">
        <v>153.38999999999999</v>
      </c>
      <c r="F2194" s="36">
        <v>548.49</v>
      </c>
      <c r="G2194" s="37">
        <f t="shared" si="8"/>
        <v>2.1999999999999999E-2</v>
      </c>
    </row>
    <row r="2195" spans="1:7" ht="15.75" customHeight="1" x14ac:dyDescent="0.2">
      <c r="A2195" s="35" t="s">
        <v>2664</v>
      </c>
      <c r="B2195" s="36">
        <v>438505.6</v>
      </c>
      <c r="C2195" s="17">
        <v>546</v>
      </c>
      <c r="D2195" s="36">
        <v>6101.489999999998</v>
      </c>
      <c r="E2195" s="36">
        <v>118.36</v>
      </c>
      <c r="F2195" s="36">
        <v>613.36999999999989</v>
      </c>
      <c r="G2195" s="37">
        <f t="shared" si="8"/>
        <v>2.1999999999999999E-2</v>
      </c>
    </row>
    <row r="2196" spans="1:7" ht="15.75" customHeight="1" x14ac:dyDescent="0.2">
      <c r="A2196" s="35" t="s">
        <v>2665</v>
      </c>
      <c r="B2196" s="36">
        <v>90492.630000000019</v>
      </c>
      <c r="C2196" s="17">
        <v>236</v>
      </c>
      <c r="D2196" s="36">
        <v>925.97000000000014</v>
      </c>
      <c r="E2196" s="36">
        <v>50.120000000000005</v>
      </c>
      <c r="F2196" s="36">
        <v>119.69999999999999</v>
      </c>
      <c r="G2196" s="37">
        <f t="shared" si="8"/>
        <v>2.1999999999999999E-2</v>
      </c>
    </row>
    <row r="2197" spans="1:7" ht="15.75" customHeight="1" x14ac:dyDescent="0.2">
      <c r="A2197" s="35" t="s">
        <v>2666</v>
      </c>
      <c r="B2197" s="36">
        <v>1717.69</v>
      </c>
      <c r="C2197" s="17">
        <v>37</v>
      </c>
      <c r="D2197" s="36">
        <v>28.48</v>
      </c>
      <c r="E2197" s="36">
        <v>3.56</v>
      </c>
      <c r="F2197" s="36">
        <v>2.3600000000000003</v>
      </c>
      <c r="G2197" s="37">
        <f t="shared" si="8"/>
        <v>2.1999999999999999E-2</v>
      </c>
    </row>
    <row r="2198" spans="1:7" ht="15.75" customHeight="1" x14ac:dyDescent="0.2">
      <c r="A2198" s="35" t="s">
        <v>2667</v>
      </c>
      <c r="B2198" s="36">
        <v>0</v>
      </c>
      <c r="C2198" s="17">
        <v>0</v>
      </c>
      <c r="D2198" s="36">
        <v>0</v>
      </c>
      <c r="E2198" s="36">
        <v>0</v>
      </c>
      <c r="F2198" s="36">
        <v>0</v>
      </c>
      <c r="G2198" s="37">
        <f t="shared" si="8"/>
        <v>2.1999999999999999E-2</v>
      </c>
    </row>
    <row r="2199" spans="1:7" ht="15.75" customHeight="1" x14ac:dyDescent="0.2">
      <c r="A2199" s="35" t="s">
        <v>2668</v>
      </c>
      <c r="B2199" s="36">
        <v>0</v>
      </c>
      <c r="C2199" s="17">
        <v>0</v>
      </c>
      <c r="D2199" s="36">
        <v>0</v>
      </c>
      <c r="E2199" s="36">
        <v>0</v>
      </c>
      <c r="F2199" s="36">
        <v>0</v>
      </c>
      <c r="G2199" s="37">
        <f t="shared" si="8"/>
        <v>2.1999999999999999E-2</v>
      </c>
    </row>
    <row r="2200" spans="1:7" ht="15.75" customHeight="1" x14ac:dyDescent="0.2">
      <c r="A2200" s="35" t="s">
        <v>2669</v>
      </c>
      <c r="B2200" s="36">
        <v>123453.76000000001</v>
      </c>
      <c r="C2200" s="17">
        <v>154</v>
      </c>
      <c r="D2200" s="36">
        <v>1447.7</v>
      </c>
      <c r="E2200" s="36">
        <v>53.789999999999985</v>
      </c>
      <c r="F2200" s="36">
        <v>165.63</v>
      </c>
      <c r="G2200" s="37">
        <f t="shared" si="8"/>
        <v>2.1999999999999999E-2</v>
      </c>
    </row>
    <row r="2201" spans="1:7" ht="15.75" customHeight="1" x14ac:dyDescent="0.2">
      <c r="A2201" s="35" t="s">
        <v>2670</v>
      </c>
      <c r="B2201" s="36">
        <v>71048.12000000001</v>
      </c>
      <c r="C2201" s="17">
        <v>267</v>
      </c>
      <c r="D2201" s="36">
        <v>1078.52</v>
      </c>
      <c r="E2201" s="36">
        <v>0</v>
      </c>
      <c r="F2201" s="36">
        <v>96.039999999999992</v>
      </c>
      <c r="G2201" s="37">
        <f t="shared" si="8"/>
        <v>2.1999999999999999E-2</v>
      </c>
    </row>
    <row r="2202" spans="1:7" ht="15.75" customHeight="1" x14ac:dyDescent="0.2">
      <c r="A2202" s="35" t="s">
        <v>2671</v>
      </c>
      <c r="B2202" s="36">
        <v>662165.98000000021</v>
      </c>
      <c r="C2202" s="17">
        <v>3631</v>
      </c>
      <c r="D2202" s="36">
        <v>7798.4900000000016</v>
      </c>
      <c r="E2202" s="36">
        <v>232.93999999999994</v>
      </c>
      <c r="F2202" s="36">
        <v>891.09999999999991</v>
      </c>
      <c r="G2202" s="37">
        <f t="shared" si="8"/>
        <v>2.1999999999999999E-2</v>
      </c>
    </row>
    <row r="2203" spans="1:7" ht="15.75" customHeight="1" x14ac:dyDescent="0.2">
      <c r="A2203" s="35" t="s">
        <v>2672</v>
      </c>
      <c r="B2203" s="36">
        <v>69208.39</v>
      </c>
      <c r="C2203" s="17">
        <v>189</v>
      </c>
      <c r="D2203" s="36">
        <v>1373.48</v>
      </c>
      <c r="E2203" s="36">
        <v>0</v>
      </c>
      <c r="F2203" s="36">
        <v>96.88000000000001</v>
      </c>
      <c r="G2203" s="37">
        <f t="shared" si="8"/>
        <v>2.1999999999999999E-2</v>
      </c>
    </row>
    <row r="2204" spans="1:7" ht="15.75" customHeight="1" x14ac:dyDescent="0.2">
      <c r="A2204" s="35" t="s">
        <v>2673</v>
      </c>
      <c r="B2204" s="36">
        <v>478352.79000000004</v>
      </c>
      <c r="C2204" s="17">
        <v>860</v>
      </c>
      <c r="D2204" s="36">
        <v>9237.82</v>
      </c>
      <c r="E2204" s="36">
        <v>262.82</v>
      </c>
      <c r="F2204" s="36">
        <v>691.98</v>
      </c>
      <c r="G2204" s="37">
        <f t="shared" si="8"/>
        <v>2.1999999999999999E-2</v>
      </c>
    </row>
    <row r="2205" spans="1:7" ht="15.75" customHeight="1" x14ac:dyDescent="0.2">
      <c r="A2205" s="35" t="s">
        <v>2674</v>
      </c>
      <c r="B2205" s="36">
        <v>277845.53000000003</v>
      </c>
      <c r="C2205" s="17">
        <v>1848</v>
      </c>
      <c r="D2205" s="36">
        <v>3678.8400000000011</v>
      </c>
      <c r="E2205" s="36">
        <v>85.77</v>
      </c>
      <c r="F2205" s="36">
        <v>377.71</v>
      </c>
      <c r="G2205" s="37">
        <f t="shared" si="8"/>
        <v>2.1999999999999999E-2</v>
      </c>
    </row>
    <row r="2206" spans="1:7" ht="15.75" customHeight="1" x14ac:dyDescent="0.2">
      <c r="A2206" s="35" t="s">
        <v>2675</v>
      </c>
      <c r="B2206" s="36">
        <v>86834.900000000009</v>
      </c>
      <c r="C2206" s="17">
        <v>425</v>
      </c>
      <c r="D2206" s="36">
        <v>1074.72</v>
      </c>
      <c r="E2206" s="36">
        <v>43.019999999999996</v>
      </c>
      <c r="F2206" s="36">
        <v>116.72</v>
      </c>
      <c r="G2206" s="37">
        <f t="shared" si="8"/>
        <v>2.1999999999999999E-2</v>
      </c>
    </row>
    <row r="2207" spans="1:7" ht="15.75" customHeight="1" x14ac:dyDescent="0.2">
      <c r="A2207" s="35" t="s">
        <v>2676</v>
      </c>
      <c r="B2207" s="36">
        <v>28115.47</v>
      </c>
      <c r="C2207" s="17">
        <v>78</v>
      </c>
      <c r="D2207" s="36">
        <v>371.46999999999997</v>
      </c>
      <c r="E2207" s="36">
        <v>19.490000000000002</v>
      </c>
      <c r="F2207" s="36">
        <v>38.200000000000003</v>
      </c>
      <c r="G2207" s="37">
        <f t="shared" si="8"/>
        <v>2.1999999999999999E-2</v>
      </c>
    </row>
    <row r="2208" spans="1:7" ht="15.75" customHeight="1" x14ac:dyDescent="0.2">
      <c r="A2208" s="35" t="s">
        <v>2677</v>
      </c>
      <c r="B2208" s="36">
        <v>199006.63</v>
      </c>
      <c r="C2208" s="17">
        <v>3150</v>
      </c>
      <c r="D2208" s="36">
        <v>1839.1200000000001</v>
      </c>
      <c r="E2208" s="36">
        <v>6.34</v>
      </c>
      <c r="F2208" s="36">
        <v>262.62</v>
      </c>
      <c r="G2208" s="37">
        <f t="shared" si="8"/>
        <v>2.1999999999999999E-2</v>
      </c>
    </row>
    <row r="2209" spans="1:7" ht="15.75" customHeight="1" x14ac:dyDescent="0.2">
      <c r="A2209" s="35" t="s">
        <v>2678</v>
      </c>
      <c r="B2209" s="36">
        <v>12461.14</v>
      </c>
      <c r="C2209" s="17">
        <v>157</v>
      </c>
      <c r="D2209" s="36">
        <v>136.14999999999998</v>
      </c>
      <c r="E2209" s="36">
        <v>0</v>
      </c>
      <c r="F2209" s="36">
        <v>16.54</v>
      </c>
      <c r="G2209" s="37">
        <f t="shared" si="8"/>
        <v>2.1999999999999999E-2</v>
      </c>
    </row>
    <row r="2210" spans="1:7" ht="15.75" customHeight="1" x14ac:dyDescent="0.2">
      <c r="A2210" s="35" t="s">
        <v>2679</v>
      </c>
      <c r="B2210" s="36">
        <v>209673.38</v>
      </c>
      <c r="C2210" s="17">
        <v>801</v>
      </c>
      <c r="D2210" s="36">
        <v>3910.1700000000005</v>
      </c>
      <c r="E2210" s="36">
        <v>0</v>
      </c>
      <c r="F2210" s="36">
        <v>283.77</v>
      </c>
      <c r="G2210" s="37">
        <f t="shared" si="8"/>
        <v>2.1999999999999999E-2</v>
      </c>
    </row>
    <row r="2211" spans="1:7" ht="15.75" customHeight="1" x14ac:dyDescent="0.2">
      <c r="A2211" s="35" t="s">
        <v>2680</v>
      </c>
      <c r="B2211" s="36">
        <v>7241.14</v>
      </c>
      <c r="C2211" s="17">
        <v>35</v>
      </c>
      <c r="D2211" s="36">
        <v>100.46</v>
      </c>
      <c r="E2211" s="36">
        <v>6.8900000000000006</v>
      </c>
      <c r="F2211" s="36">
        <v>9.6199999999999992</v>
      </c>
      <c r="G2211" s="37">
        <f t="shared" si="8"/>
        <v>2.1999999999999999E-2</v>
      </c>
    </row>
    <row r="2212" spans="1:7" ht="15.75" customHeight="1" x14ac:dyDescent="0.2">
      <c r="A2212" s="35" t="s">
        <v>2681</v>
      </c>
      <c r="B2212" s="36">
        <v>305880.99</v>
      </c>
      <c r="C2212" s="17">
        <v>1729</v>
      </c>
      <c r="D2212" s="36">
        <v>3770.17</v>
      </c>
      <c r="E2212" s="36">
        <v>38.28</v>
      </c>
      <c r="F2212" s="36">
        <v>409.36</v>
      </c>
      <c r="G2212" s="37">
        <f t="shared" si="8"/>
        <v>2.1999999999999999E-2</v>
      </c>
    </row>
    <row r="2213" spans="1:7" ht="15.75" customHeight="1" x14ac:dyDescent="0.2">
      <c r="A2213" s="35" t="s">
        <v>2682</v>
      </c>
      <c r="B2213" s="36">
        <v>0</v>
      </c>
      <c r="C2213" s="17">
        <v>0</v>
      </c>
      <c r="D2213" s="36">
        <v>0</v>
      </c>
      <c r="E2213" s="36">
        <v>0</v>
      </c>
      <c r="F2213" s="36">
        <v>0</v>
      </c>
      <c r="G2213" s="37">
        <f t="shared" si="8"/>
        <v>2.1999999999999999E-2</v>
      </c>
    </row>
    <row r="2214" spans="1:7" ht="15.75" customHeight="1" x14ac:dyDescent="0.2">
      <c r="A2214" s="35" t="s">
        <v>2683</v>
      </c>
      <c r="B2214" s="36">
        <v>279304.34000000003</v>
      </c>
      <c r="C2214" s="17">
        <v>1383</v>
      </c>
      <c r="D2214" s="36">
        <v>4573.91</v>
      </c>
      <c r="E2214" s="36">
        <v>81.84</v>
      </c>
      <c r="F2214" s="36">
        <v>380.16000000000008</v>
      </c>
      <c r="G2214" s="37">
        <f t="shared" si="8"/>
        <v>2.1999999999999999E-2</v>
      </c>
    </row>
    <row r="2215" spans="1:7" ht="15.75" customHeight="1" x14ac:dyDescent="0.2">
      <c r="A2215" s="35" t="s">
        <v>2684</v>
      </c>
      <c r="B2215" s="36">
        <v>67848.25</v>
      </c>
      <c r="C2215" s="17">
        <v>526</v>
      </c>
      <c r="D2215" s="36">
        <v>1014.3499999999999</v>
      </c>
      <c r="E2215" s="36">
        <v>27.79</v>
      </c>
      <c r="F2215" s="36">
        <v>90.81</v>
      </c>
      <c r="G2215" s="37">
        <f t="shared" si="8"/>
        <v>2.1999999999999999E-2</v>
      </c>
    </row>
    <row r="2216" spans="1:7" ht="15.75" customHeight="1" x14ac:dyDescent="0.2">
      <c r="A2216" s="35" t="s">
        <v>2685</v>
      </c>
      <c r="B2216" s="36">
        <v>0</v>
      </c>
      <c r="C2216" s="17">
        <v>0</v>
      </c>
      <c r="D2216" s="36">
        <v>0</v>
      </c>
      <c r="E2216" s="36">
        <v>0</v>
      </c>
      <c r="F2216" s="36">
        <v>0</v>
      </c>
      <c r="G2216" s="37">
        <f t="shared" si="8"/>
        <v>2.1999999999999999E-2</v>
      </c>
    </row>
    <row r="2217" spans="1:7" ht="15.75" customHeight="1" x14ac:dyDescent="0.2">
      <c r="A2217" s="35" t="s">
        <v>2686</v>
      </c>
      <c r="B2217" s="36">
        <v>19126.37</v>
      </c>
      <c r="C2217" s="17">
        <v>77</v>
      </c>
      <c r="D2217" s="36">
        <v>325.56</v>
      </c>
      <c r="E2217" s="36">
        <v>13.670000000000002</v>
      </c>
      <c r="F2217" s="36">
        <v>26.35</v>
      </c>
      <c r="G2217" s="37">
        <f t="shared" si="8"/>
        <v>2.1999999999999999E-2</v>
      </c>
    </row>
    <row r="2218" spans="1:7" ht="15.75" customHeight="1" x14ac:dyDescent="0.2">
      <c r="A2218" s="35" t="s">
        <v>2687</v>
      </c>
      <c r="B2218" s="36">
        <v>83434.78</v>
      </c>
      <c r="C2218" s="17">
        <v>111</v>
      </c>
      <c r="D2218" s="36">
        <v>1881.76</v>
      </c>
      <c r="E2218" s="36">
        <v>0</v>
      </c>
      <c r="F2218" s="36">
        <v>119.25</v>
      </c>
      <c r="G2218" s="37">
        <f t="shared" si="8"/>
        <v>2.3982924147459849E-2</v>
      </c>
    </row>
    <row r="2219" spans="1:7" ht="15.75" customHeight="1" x14ac:dyDescent="0.2">
      <c r="A2219" s="35" t="s">
        <v>2688</v>
      </c>
      <c r="B2219" s="36">
        <v>15983.099999999999</v>
      </c>
      <c r="C2219" s="17">
        <v>73</v>
      </c>
      <c r="D2219" s="36">
        <v>184.69</v>
      </c>
      <c r="E2219" s="36">
        <v>0</v>
      </c>
      <c r="F2219" s="36">
        <v>21.86</v>
      </c>
      <c r="G2219" s="37">
        <f t="shared" si="8"/>
        <v>2.1999999999999999E-2</v>
      </c>
    </row>
    <row r="2220" spans="1:7" ht="15.75" customHeight="1" x14ac:dyDescent="0.2">
      <c r="A2220" s="35" t="s">
        <v>2689</v>
      </c>
      <c r="B2220" s="36">
        <v>20536.96</v>
      </c>
      <c r="C2220" s="17">
        <v>75</v>
      </c>
      <c r="D2220" s="36">
        <v>311.35000000000002</v>
      </c>
      <c r="E2220" s="36">
        <v>16</v>
      </c>
      <c r="F2220" s="36">
        <v>27.92</v>
      </c>
      <c r="G2220" s="37">
        <f t="shared" si="8"/>
        <v>2.1999999999999999E-2</v>
      </c>
    </row>
    <row r="2221" spans="1:7" ht="15.75" customHeight="1" x14ac:dyDescent="0.2">
      <c r="A2221" s="35" t="s">
        <v>2690</v>
      </c>
      <c r="B2221" s="36">
        <v>7651</v>
      </c>
      <c r="C2221" s="17">
        <v>8</v>
      </c>
      <c r="D2221" s="36">
        <v>109.14000000000001</v>
      </c>
      <c r="E2221" s="36">
        <v>13.44</v>
      </c>
      <c r="F2221" s="36">
        <v>10.26</v>
      </c>
      <c r="G2221" s="37">
        <f t="shared" si="8"/>
        <v>2.1999999999999999E-2</v>
      </c>
    </row>
    <row r="2222" spans="1:7" ht="15.75" customHeight="1" x14ac:dyDescent="0.2">
      <c r="A2222" s="35" t="s">
        <v>2691</v>
      </c>
      <c r="B2222" s="36">
        <v>0</v>
      </c>
      <c r="C2222" s="17">
        <v>0</v>
      </c>
      <c r="D2222" s="36">
        <v>0</v>
      </c>
      <c r="E2222" s="36">
        <v>0</v>
      </c>
      <c r="F2222" s="36">
        <v>0</v>
      </c>
      <c r="G2222" s="37">
        <f t="shared" si="8"/>
        <v>2.1999999999999999E-2</v>
      </c>
    </row>
    <row r="2223" spans="1:7" ht="15.75" customHeight="1" x14ac:dyDescent="0.2">
      <c r="A2223" s="35" t="s">
        <v>2692</v>
      </c>
      <c r="B2223" s="36">
        <v>145506.70000000001</v>
      </c>
      <c r="C2223" s="17">
        <v>258</v>
      </c>
      <c r="D2223" s="36">
        <v>2316.8000000000002</v>
      </c>
      <c r="E2223" s="36">
        <v>12.17</v>
      </c>
      <c r="F2223" s="36">
        <v>203.64000000000001</v>
      </c>
      <c r="G2223" s="37">
        <f t="shared" si="8"/>
        <v>2.1999999999999999E-2</v>
      </c>
    </row>
    <row r="2224" spans="1:7" ht="15.75" customHeight="1" x14ac:dyDescent="0.2">
      <c r="A2224" s="35" t="s">
        <v>2693</v>
      </c>
      <c r="B2224" s="36">
        <v>48935.399999999994</v>
      </c>
      <c r="C2224" s="17">
        <v>484</v>
      </c>
      <c r="D2224" s="36">
        <v>628.87</v>
      </c>
      <c r="E2224" s="36">
        <v>13.32</v>
      </c>
      <c r="F2224" s="36">
        <v>65.09</v>
      </c>
      <c r="G2224" s="37">
        <f t="shared" si="8"/>
        <v>2.1999999999999999E-2</v>
      </c>
    </row>
    <row r="2225" spans="1:7" ht="15.75" customHeight="1" x14ac:dyDescent="0.2">
      <c r="A2225" s="35" t="s">
        <v>2694</v>
      </c>
      <c r="B2225" s="36">
        <v>700714.17000000027</v>
      </c>
      <c r="C2225" s="17">
        <v>3521</v>
      </c>
      <c r="D2225" s="36">
        <v>9632.6000000000022</v>
      </c>
      <c r="E2225" s="36">
        <v>182.48</v>
      </c>
      <c r="F2225" s="36">
        <v>946.5100000000001</v>
      </c>
      <c r="G2225" s="37">
        <f t="shared" si="8"/>
        <v>2.1999999999999999E-2</v>
      </c>
    </row>
    <row r="2226" spans="1:7" ht="15.75" customHeight="1" x14ac:dyDescent="0.2">
      <c r="A2226" s="35" t="s">
        <v>2695</v>
      </c>
      <c r="B2226" s="36">
        <v>502053.74999999994</v>
      </c>
      <c r="C2226" s="17">
        <v>1279</v>
      </c>
      <c r="D2226" s="36">
        <v>8486.33</v>
      </c>
      <c r="E2226" s="36">
        <v>296.75</v>
      </c>
      <c r="F2226" s="36">
        <v>724.19</v>
      </c>
      <c r="G2226" s="37">
        <f t="shared" si="8"/>
        <v>2.1999999999999999E-2</v>
      </c>
    </row>
    <row r="2227" spans="1:7" ht="15.75" customHeight="1" x14ac:dyDescent="0.2">
      <c r="A2227" s="35" t="s">
        <v>2696</v>
      </c>
      <c r="B2227" s="36">
        <v>90623</v>
      </c>
      <c r="C2227" s="17">
        <v>1191</v>
      </c>
      <c r="D2227" s="36">
        <v>849.01</v>
      </c>
      <c r="E2227" s="36">
        <v>29.490000000000002</v>
      </c>
      <c r="F2227" s="36">
        <v>119.74000000000001</v>
      </c>
      <c r="G2227" s="37">
        <f t="shared" si="8"/>
        <v>2.1999999999999999E-2</v>
      </c>
    </row>
    <row r="2228" spans="1:7" ht="15.75" customHeight="1" x14ac:dyDescent="0.2">
      <c r="A2228" s="35" t="s">
        <v>2697</v>
      </c>
      <c r="B2228" s="36">
        <v>402137.34</v>
      </c>
      <c r="C2228" s="17">
        <v>1634</v>
      </c>
      <c r="D2228" s="36">
        <v>5700.03</v>
      </c>
      <c r="E2228" s="36">
        <v>103.25999999999999</v>
      </c>
      <c r="F2228" s="36">
        <v>546.66</v>
      </c>
      <c r="G2228" s="37">
        <f t="shared" si="8"/>
        <v>2.1999999999999999E-2</v>
      </c>
    </row>
    <row r="2229" spans="1:7" ht="15.75" customHeight="1" x14ac:dyDescent="0.2">
      <c r="A2229" s="35" t="s">
        <v>2698</v>
      </c>
      <c r="B2229" s="36">
        <v>646456.55999999994</v>
      </c>
      <c r="C2229" s="17">
        <v>3322</v>
      </c>
      <c r="D2229" s="36">
        <v>11558.619999999999</v>
      </c>
      <c r="E2229" s="36">
        <v>202.78</v>
      </c>
      <c r="F2229" s="36">
        <v>896.32999999999993</v>
      </c>
      <c r="G2229" s="37">
        <f t="shared" si="8"/>
        <v>2.1999999999999999E-2</v>
      </c>
    </row>
    <row r="2230" spans="1:7" ht="15.75" customHeight="1" x14ac:dyDescent="0.2">
      <c r="A2230" s="35" t="s">
        <v>2699</v>
      </c>
      <c r="B2230" s="36">
        <v>95559.419999999984</v>
      </c>
      <c r="C2230" s="17">
        <v>857</v>
      </c>
      <c r="D2230" s="36">
        <v>1325.85</v>
      </c>
      <c r="E2230" s="36">
        <v>28.32</v>
      </c>
      <c r="F2230" s="36">
        <v>127.34</v>
      </c>
      <c r="G2230" s="37">
        <f t="shared" si="8"/>
        <v>2.1999999999999999E-2</v>
      </c>
    </row>
    <row r="2231" spans="1:7" ht="15.75" customHeight="1" x14ac:dyDescent="0.2">
      <c r="A2231" s="35" t="s">
        <v>2700</v>
      </c>
      <c r="B2231" s="36">
        <v>341217.58</v>
      </c>
      <c r="C2231" s="17">
        <v>1293</v>
      </c>
      <c r="D2231" s="36">
        <v>6369.2700000000013</v>
      </c>
      <c r="E2231" s="36">
        <v>266.87</v>
      </c>
      <c r="F2231" s="36">
        <v>470.79999999999995</v>
      </c>
      <c r="G2231" s="37">
        <f t="shared" si="8"/>
        <v>2.1999999999999999E-2</v>
      </c>
    </row>
    <row r="2232" spans="1:7" ht="15.75" customHeight="1" x14ac:dyDescent="0.2">
      <c r="A2232" s="35" t="s">
        <v>2701</v>
      </c>
      <c r="B2232" s="36">
        <v>683637.90000000014</v>
      </c>
      <c r="C2232" s="17">
        <v>1707</v>
      </c>
      <c r="D2232" s="36">
        <v>12530.52</v>
      </c>
      <c r="E2232" s="36">
        <v>389.78999999999991</v>
      </c>
      <c r="F2232" s="36">
        <v>957.41999999999973</v>
      </c>
      <c r="G2232" s="37">
        <f t="shared" si="8"/>
        <v>2.1999999999999999E-2</v>
      </c>
    </row>
    <row r="2233" spans="1:7" ht="15.75" customHeight="1" x14ac:dyDescent="0.2">
      <c r="A2233" s="35" t="s">
        <v>2702</v>
      </c>
      <c r="B2233" s="36">
        <v>142446.18999999997</v>
      </c>
      <c r="C2233" s="17">
        <v>1303</v>
      </c>
      <c r="D2233" s="36">
        <v>1976.7700000000002</v>
      </c>
      <c r="E2233" s="36">
        <v>63.75</v>
      </c>
      <c r="F2233" s="36">
        <v>192.31000000000003</v>
      </c>
      <c r="G2233" s="37">
        <f t="shared" si="8"/>
        <v>2.1999999999999999E-2</v>
      </c>
    </row>
    <row r="2234" spans="1:7" ht="15.75" customHeight="1" x14ac:dyDescent="0.2">
      <c r="A2234" s="35" t="s">
        <v>2703</v>
      </c>
      <c r="B2234" s="36">
        <v>16960.650000000001</v>
      </c>
      <c r="C2234" s="17">
        <v>140</v>
      </c>
      <c r="D2234" s="36">
        <v>229.73000000000002</v>
      </c>
      <c r="E2234" s="36">
        <v>7.13</v>
      </c>
      <c r="F2234" s="36">
        <v>22.810000000000002</v>
      </c>
      <c r="G2234" s="37">
        <f t="shared" si="8"/>
        <v>2.1999999999999999E-2</v>
      </c>
    </row>
    <row r="2235" spans="1:7" ht="15.75" customHeight="1" x14ac:dyDescent="0.2">
      <c r="A2235" s="35" t="s">
        <v>2704</v>
      </c>
      <c r="B2235" s="36">
        <v>5084993.8100000015</v>
      </c>
      <c r="C2235" s="17">
        <v>5266</v>
      </c>
      <c r="D2235" s="36">
        <v>87504.62</v>
      </c>
      <c r="E2235" s="36">
        <v>1262.6799999999998</v>
      </c>
      <c r="F2235" s="36">
        <v>7051</v>
      </c>
      <c r="G2235" s="37">
        <f t="shared" si="8"/>
        <v>2.1999999999999999E-2</v>
      </c>
    </row>
    <row r="2236" spans="1:7" ht="15.75" customHeight="1" x14ac:dyDescent="0.2">
      <c r="A2236" s="35" t="s">
        <v>2705</v>
      </c>
      <c r="B2236" s="36">
        <v>609150.67000000004</v>
      </c>
      <c r="C2236" s="17">
        <v>2215</v>
      </c>
      <c r="D2236" s="36">
        <v>10466.59</v>
      </c>
      <c r="E2236" s="36">
        <v>852.06000000000006</v>
      </c>
      <c r="F2236" s="36">
        <v>818.19999999999993</v>
      </c>
      <c r="G2236" s="37">
        <f t="shared" si="8"/>
        <v>2.1999999999999999E-2</v>
      </c>
    </row>
    <row r="2237" spans="1:7" ht="15.75" customHeight="1" x14ac:dyDescent="0.2">
      <c r="A2237" s="35" t="s">
        <v>2706</v>
      </c>
      <c r="B2237" s="36">
        <v>0</v>
      </c>
      <c r="C2237" s="17">
        <v>0</v>
      </c>
      <c r="D2237" s="36">
        <v>0</v>
      </c>
      <c r="E2237" s="36">
        <v>0</v>
      </c>
      <c r="F2237" s="36">
        <v>0</v>
      </c>
      <c r="G2237" s="37">
        <f t="shared" si="8"/>
        <v>2.1999999999999999E-2</v>
      </c>
    </row>
    <row r="2238" spans="1:7" ht="15.75" customHeight="1" x14ac:dyDescent="0.2">
      <c r="A2238" s="35" t="s">
        <v>2707</v>
      </c>
      <c r="B2238" s="36">
        <v>303268.51</v>
      </c>
      <c r="C2238" s="17">
        <v>766</v>
      </c>
      <c r="D2238" s="36">
        <v>5576.32</v>
      </c>
      <c r="E2238" s="36">
        <v>262.10000000000002</v>
      </c>
      <c r="F2238" s="36">
        <v>414.39</v>
      </c>
      <c r="G2238" s="37">
        <f t="shared" si="8"/>
        <v>2.1999999999999999E-2</v>
      </c>
    </row>
    <row r="2239" spans="1:7" ht="15.75" customHeight="1" x14ac:dyDescent="0.2">
      <c r="A2239" s="35" t="s">
        <v>2708</v>
      </c>
      <c r="B2239" s="36">
        <v>1031124.74</v>
      </c>
      <c r="C2239" s="17">
        <v>8285</v>
      </c>
      <c r="D2239" s="36">
        <v>17688.179999999997</v>
      </c>
      <c r="E2239" s="36">
        <v>439.93</v>
      </c>
      <c r="F2239" s="36">
        <v>1398.3200000000004</v>
      </c>
      <c r="G2239" s="37">
        <f t="shared" si="8"/>
        <v>2.1999999999999999E-2</v>
      </c>
    </row>
    <row r="2240" spans="1:7" ht="15.75" customHeight="1" x14ac:dyDescent="0.2">
      <c r="A2240" s="35" t="s">
        <v>2709</v>
      </c>
      <c r="B2240" s="36">
        <v>1773256.0200000007</v>
      </c>
      <c r="C2240" s="17">
        <v>9998</v>
      </c>
      <c r="D2240" s="36">
        <v>32957.129999999997</v>
      </c>
      <c r="E2240" s="36">
        <v>452.27</v>
      </c>
      <c r="F2240" s="36">
        <v>2427.2900000000009</v>
      </c>
      <c r="G2240" s="37">
        <f t="shared" si="8"/>
        <v>2.1999999999999999E-2</v>
      </c>
    </row>
    <row r="2241" spans="1:7" ht="15.75" customHeight="1" x14ac:dyDescent="0.2">
      <c r="A2241" s="35" t="s">
        <v>2710</v>
      </c>
      <c r="B2241" s="36">
        <v>99653.64</v>
      </c>
      <c r="C2241" s="17">
        <v>512</v>
      </c>
      <c r="D2241" s="36">
        <v>1330.24</v>
      </c>
      <c r="E2241" s="36">
        <v>21.83</v>
      </c>
      <c r="F2241" s="36">
        <v>133.46</v>
      </c>
      <c r="G2241" s="37">
        <f t="shared" si="8"/>
        <v>2.1999999999999999E-2</v>
      </c>
    </row>
    <row r="2242" spans="1:7" ht="15.75" customHeight="1" x14ac:dyDescent="0.2">
      <c r="A2242" s="35" t="s">
        <v>2711</v>
      </c>
      <c r="B2242" s="36">
        <v>69732.33</v>
      </c>
      <c r="C2242" s="17">
        <v>419</v>
      </c>
      <c r="D2242" s="36">
        <v>998.46999999999991</v>
      </c>
      <c r="E2242" s="36">
        <v>49.58</v>
      </c>
      <c r="F2242" s="36">
        <v>93.37</v>
      </c>
      <c r="G2242" s="37">
        <f t="shared" si="8"/>
        <v>2.1999999999999999E-2</v>
      </c>
    </row>
    <row r="2243" spans="1:7" ht="15.75" customHeight="1" x14ac:dyDescent="0.2">
      <c r="A2243" s="35" t="s">
        <v>2712</v>
      </c>
      <c r="B2243" s="36">
        <v>44417.5</v>
      </c>
      <c r="C2243" s="17">
        <v>480</v>
      </c>
      <c r="D2243" s="36">
        <v>668.69</v>
      </c>
      <c r="E2243" s="36">
        <v>18.12</v>
      </c>
      <c r="F2243" s="36">
        <v>59.480000000000004</v>
      </c>
      <c r="G2243" s="37">
        <f t="shared" si="8"/>
        <v>2.1999999999999999E-2</v>
      </c>
    </row>
    <row r="2244" spans="1:7" ht="15.75" customHeight="1" x14ac:dyDescent="0.2">
      <c r="A2244" s="35" t="s">
        <v>2713</v>
      </c>
      <c r="B2244" s="36">
        <v>394442.02999999997</v>
      </c>
      <c r="C2244" s="17">
        <v>2534</v>
      </c>
      <c r="D2244" s="36">
        <v>5497.56</v>
      </c>
      <c r="E2244" s="36">
        <v>214.88000000000002</v>
      </c>
      <c r="F2244" s="36">
        <v>542.46</v>
      </c>
      <c r="G2244" s="37">
        <f t="shared" si="8"/>
        <v>2.1999999999999999E-2</v>
      </c>
    </row>
    <row r="2245" spans="1:7" ht="15.75" customHeight="1" x14ac:dyDescent="0.2">
      <c r="A2245" s="35" t="s">
        <v>2714</v>
      </c>
      <c r="B2245" s="36">
        <v>53448.070000000007</v>
      </c>
      <c r="C2245" s="17">
        <v>111</v>
      </c>
      <c r="D2245" s="36">
        <v>1012.5899999999998</v>
      </c>
      <c r="E2245" s="36">
        <v>107.07</v>
      </c>
      <c r="F2245" s="36">
        <v>72.25</v>
      </c>
      <c r="G2245" s="37">
        <f t="shared" si="8"/>
        <v>2.2300337505170902E-2</v>
      </c>
    </row>
    <row r="2246" spans="1:7" ht="15.75" customHeight="1" x14ac:dyDescent="0.2">
      <c r="A2246" s="35" t="s">
        <v>2715</v>
      </c>
      <c r="B2246" s="36">
        <v>111565.23999999999</v>
      </c>
      <c r="C2246" s="17">
        <v>550</v>
      </c>
      <c r="D2246" s="36">
        <v>1835.3400000000001</v>
      </c>
      <c r="E2246" s="36">
        <v>32.72</v>
      </c>
      <c r="F2246" s="36">
        <v>152.92999999999998</v>
      </c>
      <c r="G2246" s="37">
        <f t="shared" si="8"/>
        <v>2.1999999999999999E-2</v>
      </c>
    </row>
    <row r="2247" spans="1:7" ht="15.75" customHeight="1" x14ac:dyDescent="0.2">
      <c r="A2247" s="35" t="s">
        <v>2716</v>
      </c>
      <c r="B2247" s="36">
        <v>748439.24000000011</v>
      </c>
      <c r="C2247" s="17">
        <v>2365</v>
      </c>
      <c r="D2247" s="36">
        <v>13842.529999999999</v>
      </c>
      <c r="E2247" s="36">
        <v>437.25</v>
      </c>
      <c r="F2247" s="36">
        <v>1032.47</v>
      </c>
      <c r="G2247" s="37">
        <f t="shared" si="8"/>
        <v>2.1999999999999999E-2</v>
      </c>
    </row>
    <row r="2248" spans="1:7" ht="15.75" customHeight="1" x14ac:dyDescent="0.2">
      <c r="A2248" s="35" t="s">
        <v>2717</v>
      </c>
      <c r="B2248" s="36">
        <v>310416.63000000006</v>
      </c>
      <c r="C2248" s="17">
        <v>1099</v>
      </c>
      <c r="D2248" s="36">
        <v>6157.4</v>
      </c>
      <c r="E2248" s="36">
        <v>103.28</v>
      </c>
      <c r="F2248" s="36">
        <v>427.81</v>
      </c>
      <c r="G2248" s="37">
        <f t="shared" si="8"/>
        <v>2.1999999999999999E-2</v>
      </c>
    </row>
    <row r="2249" spans="1:7" ht="15.75" customHeight="1" x14ac:dyDescent="0.2">
      <c r="A2249" s="35" t="s">
        <v>2718</v>
      </c>
      <c r="B2249" s="36">
        <v>223024.33000000002</v>
      </c>
      <c r="C2249" s="17">
        <v>317</v>
      </c>
      <c r="D2249" s="36">
        <v>4329.0400000000009</v>
      </c>
      <c r="E2249" s="36">
        <v>0.14000000000000001</v>
      </c>
      <c r="F2249" s="36">
        <v>311.48</v>
      </c>
      <c r="G2249" s="37">
        <f t="shared" si="8"/>
        <v>2.1999999999999999E-2</v>
      </c>
    </row>
    <row r="2250" spans="1:7" ht="15.75" customHeight="1" x14ac:dyDescent="0.2">
      <c r="A2250" s="35" t="s">
        <v>2719</v>
      </c>
      <c r="B2250" s="36">
        <v>21246.57</v>
      </c>
      <c r="C2250" s="17">
        <v>232</v>
      </c>
      <c r="D2250" s="36">
        <v>411.09000000000003</v>
      </c>
      <c r="E2250" s="36">
        <v>37.690000000000005</v>
      </c>
      <c r="F2250" s="36">
        <v>28.87</v>
      </c>
      <c r="G2250" s="37">
        <f t="shared" si="8"/>
        <v>2.2481275801223447E-2</v>
      </c>
    </row>
    <row r="2251" spans="1:7" ht="15.75" customHeight="1" x14ac:dyDescent="0.2">
      <c r="A2251" s="35" t="s">
        <v>2720</v>
      </c>
      <c r="B2251" s="36">
        <v>274910.94</v>
      </c>
      <c r="C2251" s="17">
        <v>2077</v>
      </c>
      <c r="D2251" s="36">
        <v>4405.4900000000007</v>
      </c>
      <c r="E2251" s="36">
        <v>104.72</v>
      </c>
      <c r="F2251" s="36">
        <v>373.21</v>
      </c>
      <c r="G2251" s="37">
        <f t="shared" si="8"/>
        <v>2.1999999999999999E-2</v>
      </c>
    </row>
    <row r="2252" spans="1:7" ht="15.75" customHeight="1" x14ac:dyDescent="0.2">
      <c r="A2252" s="35" t="s">
        <v>2721</v>
      </c>
      <c r="B2252" s="36">
        <v>226836.64</v>
      </c>
      <c r="C2252" s="17">
        <v>439</v>
      </c>
      <c r="D2252" s="36">
        <v>3449.6400000000003</v>
      </c>
      <c r="E2252" s="36">
        <v>0</v>
      </c>
      <c r="F2252" s="36">
        <v>307.34000000000003</v>
      </c>
      <c r="G2252" s="37">
        <f t="shared" si="8"/>
        <v>2.1999999999999999E-2</v>
      </c>
    </row>
    <row r="2253" spans="1:7" ht="15.75" customHeight="1" x14ac:dyDescent="0.2">
      <c r="A2253" s="35" t="s">
        <v>2722</v>
      </c>
      <c r="B2253" s="36">
        <v>185511.93</v>
      </c>
      <c r="C2253" s="17">
        <v>455</v>
      </c>
      <c r="D2253" s="36">
        <v>4046.97</v>
      </c>
      <c r="E2253" s="36">
        <v>0</v>
      </c>
      <c r="F2253" s="36">
        <v>260.33</v>
      </c>
      <c r="G2253" s="37">
        <f t="shared" si="8"/>
        <v>2.3218452850983763E-2</v>
      </c>
    </row>
    <row r="2254" spans="1:7" ht="15.75" customHeight="1" x14ac:dyDescent="0.2">
      <c r="A2254" s="35" t="s">
        <v>2723</v>
      </c>
      <c r="B2254" s="36">
        <v>52943.060000000005</v>
      </c>
      <c r="C2254" s="17">
        <v>163</v>
      </c>
      <c r="D2254" s="36">
        <v>1055.93</v>
      </c>
      <c r="E2254" s="36">
        <v>72.16</v>
      </c>
      <c r="F2254" s="36">
        <v>77.3</v>
      </c>
      <c r="G2254" s="37">
        <f t="shared" si="8"/>
        <v>2.2767667754753879E-2</v>
      </c>
    </row>
    <row r="2255" spans="1:7" ht="15.75" customHeight="1" x14ac:dyDescent="0.2">
      <c r="A2255" s="35" t="s">
        <v>2724</v>
      </c>
      <c r="B2255" s="36">
        <v>668444.56000000006</v>
      </c>
      <c r="C2255" s="17">
        <v>2743</v>
      </c>
      <c r="D2255" s="36">
        <v>11322.96</v>
      </c>
      <c r="E2255" s="36">
        <v>630.95000000000005</v>
      </c>
      <c r="F2255" s="36">
        <v>924.23999999999978</v>
      </c>
      <c r="G2255" s="37">
        <f t="shared" si="8"/>
        <v>2.1999999999999999E-2</v>
      </c>
    </row>
    <row r="2256" spans="1:7" ht="15.75" customHeight="1" x14ac:dyDescent="0.2">
      <c r="A2256" s="35" t="s">
        <v>2725</v>
      </c>
      <c r="B2256" s="36">
        <v>46986.91</v>
      </c>
      <c r="C2256" s="17">
        <v>414</v>
      </c>
      <c r="D2256" s="36">
        <v>501.99</v>
      </c>
      <c r="E2256" s="36">
        <v>18.489999999999998</v>
      </c>
      <c r="F2256" s="36">
        <v>62.96</v>
      </c>
      <c r="G2256" s="37">
        <f t="shared" si="8"/>
        <v>2.1999999999999999E-2</v>
      </c>
    </row>
    <row r="2257" spans="1:7" ht="15.75" customHeight="1" x14ac:dyDescent="0.2">
      <c r="A2257" s="35" t="s">
        <v>2726</v>
      </c>
      <c r="B2257" s="36">
        <v>901780.57</v>
      </c>
      <c r="C2257" s="17">
        <v>2813</v>
      </c>
      <c r="D2257" s="36">
        <v>18752.030000000002</v>
      </c>
      <c r="E2257" s="36">
        <v>3212.42</v>
      </c>
      <c r="F2257" s="36">
        <v>1249.8</v>
      </c>
      <c r="G2257" s="37">
        <f t="shared" si="8"/>
        <v>2.5742681503993822E-2</v>
      </c>
    </row>
    <row r="2258" spans="1:7" ht="15.75" customHeight="1" x14ac:dyDescent="0.2">
      <c r="A2258" s="35" t="s">
        <v>2727</v>
      </c>
      <c r="B2258" s="36">
        <v>85958.9</v>
      </c>
      <c r="C2258" s="17">
        <v>364</v>
      </c>
      <c r="D2258" s="36">
        <v>1563.37</v>
      </c>
      <c r="E2258" s="36">
        <v>72.209999999999994</v>
      </c>
      <c r="F2258" s="36">
        <v>120.36</v>
      </c>
      <c r="G2258" s="37">
        <f t="shared" si="8"/>
        <v>2.1999999999999999E-2</v>
      </c>
    </row>
    <row r="2259" spans="1:7" ht="15.75" customHeight="1" x14ac:dyDescent="0.2">
      <c r="A2259" s="35" t="s">
        <v>2728</v>
      </c>
      <c r="B2259" s="36">
        <v>269181.47000000003</v>
      </c>
      <c r="C2259" s="17">
        <v>1041</v>
      </c>
      <c r="D2259" s="36">
        <v>5429.98</v>
      </c>
      <c r="E2259" s="36">
        <v>21.409999999999997</v>
      </c>
      <c r="F2259" s="36">
        <v>375.63</v>
      </c>
      <c r="G2259" s="37">
        <f t="shared" si="8"/>
        <v>2.1999999999999999E-2</v>
      </c>
    </row>
    <row r="2260" spans="1:7" ht="15.75" customHeight="1" x14ac:dyDescent="0.2">
      <c r="A2260" s="35" t="s">
        <v>2729</v>
      </c>
      <c r="B2260" s="36">
        <v>4111.09</v>
      </c>
      <c r="C2260" s="17">
        <v>19</v>
      </c>
      <c r="D2260" s="36">
        <v>53.8</v>
      </c>
      <c r="E2260" s="36">
        <v>4.38</v>
      </c>
      <c r="F2260" s="36">
        <v>5.5</v>
      </c>
      <c r="G2260" s="37">
        <f t="shared" si="8"/>
        <v>2.1999999999999999E-2</v>
      </c>
    </row>
    <row r="2261" spans="1:7" ht="15.75" customHeight="1" x14ac:dyDescent="0.2">
      <c r="A2261" s="35" t="s">
        <v>2730</v>
      </c>
      <c r="B2261" s="36">
        <v>0</v>
      </c>
      <c r="C2261" s="17">
        <v>0</v>
      </c>
      <c r="D2261" s="36">
        <v>0</v>
      </c>
      <c r="E2261" s="36">
        <v>0</v>
      </c>
      <c r="F2261" s="36">
        <v>0</v>
      </c>
      <c r="G2261" s="37">
        <f t="shared" si="8"/>
        <v>2.1999999999999999E-2</v>
      </c>
    </row>
    <row r="2262" spans="1:7" ht="15.75" customHeight="1" x14ac:dyDescent="0.2">
      <c r="A2262" s="35" t="s">
        <v>2731</v>
      </c>
      <c r="B2262" s="36">
        <v>31685.789999999997</v>
      </c>
      <c r="C2262" s="17">
        <v>98</v>
      </c>
      <c r="D2262" s="36">
        <v>512.57000000000005</v>
      </c>
      <c r="E2262" s="36">
        <v>194.72000000000003</v>
      </c>
      <c r="F2262" s="36">
        <v>43.940000000000005</v>
      </c>
      <c r="G2262" s="37">
        <f t="shared" si="8"/>
        <v>2.370873505126431E-2</v>
      </c>
    </row>
    <row r="2263" spans="1:7" ht="15.75" customHeight="1" x14ac:dyDescent="0.2">
      <c r="A2263" s="35" t="s">
        <v>2732</v>
      </c>
      <c r="B2263" s="36">
        <v>0</v>
      </c>
      <c r="C2263" s="17">
        <v>0</v>
      </c>
      <c r="D2263" s="36">
        <v>0</v>
      </c>
      <c r="E2263" s="36">
        <v>0</v>
      </c>
      <c r="F2263" s="36">
        <v>0</v>
      </c>
      <c r="G2263" s="37">
        <f t="shared" si="8"/>
        <v>2.1999999999999999E-2</v>
      </c>
    </row>
    <row r="2264" spans="1:7" ht="15.75" customHeight="1" x14ac:dyDescent="0.2">
      <c r="A2264" s="35" t="s">
        <v>2733</v>
      </c>
      <c r="B2264" s="36">
        <v>369729.85000000003</v>
      </c>
      <c r="C2264" s="17">
        <v>952</v>
      </c>
      <c r="D2264" s="36">
        <v>5351.6399999999985</v>
      </c>
      <c r="E2264" s="36">
        <v>76.150000000000006</v>
      </c>
      <c r="F2264" s="36">
        <v>504.81</v>
      </c>
      <c r="G2264" s="37">
        <f t="shared" si="8"/>
        <v>2.1999999999999999E-2</v>
      </c>
    </row>
    <row r="2265" spans="1:7" ht="15.75" customHeight="1" x14ac:dyDescent="0.2">
      <c r="A2265" s="35" t="s">
        <v>2734</v>
      </c>
      <c r="B2265" s="36">
        <v>0</v>
      </c>
      <c r="C2265" s="17">
        <v>0</v>
      </c>
      <c r="D2265" s="36">
        <v>0</v>
      </c>
      <c r="E2265" s="36">
        <v>0</v>
      </c>
      <c r="F2265" s="36">
        <v>0</v>
      </c>
      <c r="G2265" s="37">
        <f t="shared" si="8"/>
        <v>2.1999999999999999E-2</v>
      </c>
    </row>
    <row r="2266" spans="1:7" ht="15.75" customHeight="1" x14ac:dyDescent="0.2">
      <c r="A2266" s="35" t="s">
        <v>2735</v>
      </c>
      <c r="B2266" s="36">
        <v>3520520.39</v>
      </c>
      <c r="C2266" s="17">
        <v>5264</v>
      </c>
      <c r="D2266" s="36">
        <v>68507.97</v>
      </c>
      <c r="E2266" s="36">
        <v>2664.08</v>
      </c>
      <c r="F2266" s="36">
        <v>4870.5300000000007</v>
      </c>
      <c r="G2266" s="37">
        <f t="shared" si="8"/>
        <v>2.1999999999999999E-2</v>
      </c>
    </row>
    <row r="2267" spans="1:7" ht="15.75" customHeight="1" x14ac:dyDescent="0.2">
      <c r="A2267" s="35" t="s">
        <v>2736</v>
      </c>
      <c r="B2267" s="36">
        <v>2217843.8400000008</v>
      </c>
      <c r="C2267" s="17">
        <v>9155</v>
      </c>
      <c r="D2267" s="36">
        <v>37239.82</v>
      </c>
      <c r="E2267" s="36">
        <v>657.58</v>
      </c>
      <c r="F2267" s="36">
        <v>3045.3300000000004</v>
      </c>
      <c r="G2267" s="37">
        <f t="shared" si="8"/>
        <v>2.1999999999999999E-2</v>
      </c>
    </row>
    <row r="2268" spans="1:7" ht="15.75" customHeight="1" x14ac:dyDescent="0.2">
      <c r="A2268" s="35" t="s">
        <v>2737</v>
      </c>
      <c r="B2268" s="36">
        <v>1141015.94</v>
      </c>
      <c r="C2268" s="17">
        <v>1794</v>
      </c>
      <c r="D2268" s="36">
        <v>21487.54</v>
      </c>
      <c r="E2268" s="36">
        <v>657.56999999999994</v>
      </c>
      <c r="F2268" s="36">
        <v>1635.92</v>
      </c>
      <c r="G2268" s="37">
        <f t="shared" si="8"/>
        <v>2.1999999999999999E-2</v>
      </c>
    </row>
    <row r="2269" spans="1:7" ht="15.75" customHeight="1" x14ac:dyDescent="0.2">
      <c r="A2269" s="35" t="s">
        <v>2738</v>
      </c>
      <c r="B2269" s="36">
        <v>226924.83000000002</v>
      </c>
      <c r="C2269" s="17">
        <v>794</v>
      </c>
      <c r="D2269" s="36">
        <v>3765.4700000000003</v>
      </c>
      <c r="E2269" s="36">
        <v>97.240000000000009</v>
      </c>
      <c r="F2269" s="36">
        <v>312.39999999999998</v>
      </c>
      <c r="G2269" s="37">
        <f t="shared" si="8"/>
        <v>2.1999999999999999E-2</v>
      </c>
    </row>
    <row r="2270" spans="1:7" ht="15.75" customHeight="1" x14ac:dyDescent="0.2">
      <c r="A2270" s="35" t="s">
        <v>2739</v>
      </c>
      <c r="B2270" s="36">
        <v>142070.11000000002</v>
      </c>
      <c r="C2270" s="17">
        <v>1872</v>
      </c>
      <c r="D2270" s="36">
        <v>2833.16</v>
      </c>
      <c r="E2270" s="36">
        <v>0</v>
      </c>
      <c r="F2270" s="36">
        <v>194.08</v>
      </c>
      <c r="G2270" s="37">
        <f t="shared" si="8"/>
        <v>2.1999999999999999E-2</v>
      </c>
    </row>
    <row r="2271" spans="1:7" ht="15.75" customHeight="1" x14ac:dyDescent="0.2">
      <c r="A2271" s="35" t="s">
        <v>2740</v>
      </c>
      <c r="B2271" s="36">
        <v>17105.940000000002</v>
      </c>
      <c r="C2271" s="17">
        <v>64</v>
      </c>
      <c r="D2271" s="36">
        <v>275.98</v>
      </c>
      <c r="E2271" s="36">
        <v>5.67</v>
      </c>
      <c r="F2271" s="36">
        <v>23.240000000000002</v>
      </c>
      <c r="G2271" s="37">
        <f t="shared" si="8"/>
        <v>2.1999999999999999E-2</v>
      </c>
    </row>
    <row r="2272" spans="1:7" ht="15.75" customHeight="1" x14ac:dyDescent="0.2">
      <c r="A2272" s="35" t="s">
        <v>2741</v>
      </c>
      <c r="B2272" s="36">
        <v>0</v>
      </c>
      <c r="C2272" s="17">
        <v>0</v>
      </c>
      <c r="D2272" s="36">
        <v>0</v>
      </c>
      <c r="E2272" s="36">
        <v>0</v>
      </c>
      <c r="F2272" s="36">
        <v>0</v>
      </c>
      <c r="G2272" s="37">
        <f t="shared" si="8"/>
        <v>2.1999999999999999E-2</v>
      </c>
    </row>
    <row r="2273" spans="1:7" ht="15.75" customHeight="1" x14ac:dyDescent="0.2">
      <c r="A2273" s="35" t="s">
        <v>2742</v>
      </c>
      <c r="B2273" s="36">
        <v>1198858.0499999998</v>
      </c>
      <c r="C2273" s="17">
        <v>4418</v>
      </c>
      <c r="D2273" s="36">
        <v>20459.060000000005</v>
      </c>
      <c r="E2273" s="36">
        <v>332.90999999999997</v>
      </c>
      <c r="F2273" s="36">
        <v>1659.56</v>
      </c>
      <c r="G2273" s="37">
        <f t="shared" si="8"/>
        <v>2.1999999999999999E-2</v>
      </c>
    </row>
    <row r="2274" spans="1:7" ht="15.75" customHeight="1" x14ac:dyDescent="0.2">
      <c r="A2274" s="35" t="s">
        <v>2743</v>
      </c>
      <c r="B2274" s="36">
        <v>375328.96</v>
      </c>
      <c r="C2274" s="17">
        <v>5494</v>
      </c>
      <c r="D2274" s="36">
        <v>2552.3199999999997</v>
      </c>
      <c r="E2274" s="36">
        <v>274</v>
      </c>
      <c r="F2274" s="36">
        <v>493.85</v>
      </c>
      <c r="G2274" s="37">
        <f t="shared" si="8"/>
        <v>2.1999999999999999E-2</v>
      </c>
    </row>
    <row r="2275" spans="1:7" ht="15.75" customHeight="1" x14ac:dyDescent="0.2">
      <c r="A2275" s="35" t="s">
        <v>2744</v>
      </c>
      <c r="B2275" s="36">
        <v>8016.75</v>
      </c>
      <c r="C2275" s="17">
        <v>555</v>
      </c>
      <c r="D2275" s="36">
        <v>132.63</v>
      </c>
      <c r="E2275" s="36">
        <v>20.82</v>
      </c>
      <c r="F2275" s="36">
        <v>10.49</v>
      </c>
      <c r="G2275" s="37">
        <f t="shared" si="8"/>
        <v>2.1999999999999999E-2</v>
      </c>
    </row>
    <row r="2276" spans="1:7" ht="15.75" customHeight="1" x14ac:dyDescent="0.2">
      <c r="A2276" s="35" t="s">
        <v>2745</v>
      </c>
      <c r="B2276" s="36">
        <v>9209.9500000000007</v>
      </c>
      <c r="C2276" s="17">
        <v>445</v>
      </c>
      <c r="D2276" s="36">
        <v>187.86</v>
      </c>
      <c r="E2276" s="36">
        <v>0</v>
      </c>
      <c r="F2276" s="36">
        <v>12.629999999999999</v>
      </c>
      <c r="G2276" s="37">
        <f t="shared" si="8"/>
        <v>2.1999999999999999E-2</v>
      </c>
    </row>
    <row r="2277" spans="1:7" ht="15.75" customHeight="1" x14ac:dyDescent="0.2">
      <c r="A2277" s="35" t="s">
        <v>2746</v>
      </c>
      <c r="B2277" s="36">
        <v>33557.519999999997</v>
      </c>
      <c r="C2277" s="17">
        <v>89</v>
      </c>
      <c r="D2277" s="36">
        <v>172.24</v>
      </c>
      <c r="E2277" s="36">
        <v>19.749999999999996</v>
      </c>
      <c r="F2277" s="36">
        <v>46.510000000000005</v>
      </c>
      <c r="G2277" s="37">
        <f t="shared" si="8"/>
        <v>2.1999999999999999E-2</v>
      </c>
    </row>
    <row r="2278" spans="1:7" ht="15.75" customHeight="1" x14ac:dyDescent="0.2">
      <c r="A2278" s="35" t="s">
        <v>2747</v>
      </c>
      <c r="B2278" s="36">
        <v>0</v>
      </c>
      <c r="C2278" s="17">
        <v>0</v>
      </c>
      <c r="D2278" s="36">
        <v>0</v>
      </c>
      <c r="E2278" s="36">
        <v>0</v>
      </c>
      <c r="F2278" s="36">
        <v>0</v>
      </c>
      <c r="G2278" s="37">
        <f t="shared" si="8"/>
        <v>2.1999999999999999E-2</v>
      </c>
    </row>
    <row r="2279" spans="1:7" ht="15.75" customHeight="1" x14ac:dyDescent="0.2">
      <c r="A2279" s="35" t="s">
        <v>2748</v>
      </c>
      <c r="B2279" s="36">
        <v>25055.530000000002</v>
      </c>
      <c r="C2279" s="17">
        <v>1341</v>
      </c>
      <c r="D2279" s="36">
        <v>376.36</v>
      </c>
      <c r="E2279" s="36">
        <v>32.97</v>
      </c>
      <c r="F2279" s="36">
        <v>33.67</v>
      </c>
      <c r="G2279" s="37">
        <f t="shared" si="8"/>
        <v>2.1999999999999999E-2</v>
      </c>
    </row>
    <row r="2280" spans="1:7" ht="15.75" customHeight="1" x14ac:dyDescent="0.2">
      <c r="A2280" s="35" t="s">
        <v>2749</v>
      </c>
      <c r="B2280" s="36">
        <v>15460.48</v>
      </c>
      <c r="C2280" s="17">
        <v>210</v>
      </c>
      <c r="D2280" s="36">
        <v>137.30000000000001</v>
      </c>
      <c r="E2280" s="36">
        <v>10.96</v>
      </c>
      <c r="F2280" s="36">
        <v>20.25</v>
      </c>
      <c r="G2280" s="37">
        <f t="shared" si="8"/>
        <v>2.1999999999999999E-2</v>
      </c>
    </row>
    <row r="2281" spans="1:7" ht="15.75" customHeight="1" x14ac:dyDescent="0.2">
      <c r="A2281" s="35" t="s">
        <v>2750</v>
      </c>
      <c r="B2281" s="36">
        <v>99371.85</v>
      </c>
      <c r="C2281" s="17">
        <v>4533</v>
      </c>
      <c r="D2281" s="36">
        <v>1552.91</v>
      </c>
      <c r="E2281" s="36">
        <v>94.92</v>
      </c>
      <c r="F2281" s="36">
        <v>130.38999999999999</v>
      </c>
      <c r="G2281" s="37">
        <f t="shared" si="8"/>
        <v>2.1999999999999999E-2</v>
      </c>
    </row>
    <row r="2282" spans="1:7" ht="15.75" customHeight="1" x14ac:dyDescent="0.2">
      <c r="A2282" s="35" t="s">
        <v>2751</v>
      </c>
      <c r="B2282" s="36">
        <v>74261.489999999991</v>
      </c>
      <c r="C2282" s="17">
        <v>730</v>
      </c>
      <c r="D2282" s="36">
        <v>763.42000000000007</v>
      </c>
      <c r="E2282" s="36">
        <v>25.97</v>
      </c>
      <c r="F2282" s="36">
        <v>98.83</v>
      </c>
      <c r="G2282" s="37">
        <f t="shared" si="8"/>
        <v>2.1999999999999999E-2</v>
      </c>
    </row>
    <row r="2283" spans="1:7" ht="15.75" customHeight="1" x14ac:dyDescent="0.2">
      <c r="A2283" s="35" t="s">
        <v>2752</v>
      </c>
      <c r="B2283" s="36">
        <v>0</v>
      </c>
      <c r="C2283" s="17">
        <v>0</v>
      </c>
      <c r="D2283" s="36">
        <v>0</v>
      </c>
      <c r="E2283" s="36">
        <v>0</v>
      </c>
      <c r="F2283" s="36">
        <v>0</v>
      </c>
      <c r="G2283" s="37">
        <f t="shared" si="8"/>
        <v>2.1999999999999999E-2</v>
      </c>
    </row>
    <row r="2284" spans="1:7" ht="15.75" customHeight="1" x14ac:dyDescent="0.2">
      <c r="A2284" s="35" t="s">
        <v>2753</v>
      </c>
      <c r="B2284" s="36">
        <v>0</v>
      </c>
      <c r="C2284" s="17">
        <v>0</v>
      </c>
      <c r="D2284" s="36">
        <v>0</v>
      </c>
      <c r="E2284" s="36">
        <v>0</v>
      </c>
      <c r="F2284" s="36">
        <v>0</v>
      </c>
      <c r="G2284" s="37">
        <f t="shared" si="8"/>
        <v>2.1999999999999999E-2</v>
      </c>
    </row>
    <row r="2285" spans="1:7" ht="15.75" customHeight="1" x14ac:dyDescent="0.2">
      <c r="A2285" s="35" t="s">
        <v>2754</v>
      </c>
      <c r="B2285" s="36">
        <v>29122.230000000003</v>
      </c>
      <c r="C2285" s="17">
        <v>2115</v>
      </c>
      <c r="D2285" s="36">
        <v>566.29999999999995</v>
      </c>
      <c r="E2285" s="36">
        <v>48.56</v>
      </c>
      <c r="F2285" s="36">
        <v>38.730000000000004</v>
      </c>
      <c r="G2285" s="37">
        <f t="shared" si="8"/>
        <v>2.244299286146699E-2</v>
      </c>
    </row>
    <row r="2286" spans="1:7" ht="15.75" customHeight="1" x14ac:dyDescent="0.2">
      <c r="A2286" s="35" t="s">
        <v>2755</v>
      </c>
      <c r="B2286" s="36">
        <v>153986.87999999998</v>
      </c>
      <c r="C2286" s="17">
        <v>860</v>
      </c>
      <c r="D2286" s="36">
        <v>686.6099999999999</v>
      </c>
      <c r="E2286" s="36">
        <v>59.67</v>
      </c>
      <c r="F2286" s="36">
        <v>206.46</v>
      </c>
      <c r="G2286" s="37">
        <f t="shared" si="8"/>
        <v>2.1999999999999999E-2</v>
      </c>
    </row>
    <row r="2287" spans="1:7" ht="15.75" customHeight="1" x14ac:dyDescent="0.2">
      <c r="A2287" s="35" t="s">
        <v>2756</v>
      </c>
      <c r="B2287" s="36">
        <v>17014.330000000002</v>
      </c>
      <c r="C2287" s="17">
        <v>652</v>
      </c>
      <c r="D2287" s="36">
        <v>239.77</v>
      </c>
      <c r="E2287" s="36">
        <v>27.769999999999996</v>
      </c>
      <c r="F2287" s="36">
        <v>22.34</v>
      </c>
      <c r="G2287" s="37">
        <f t="shared" si="8"/>
        <v>2.1999999999999999E-2</v>
      </c>
    </row>
    <row r="2288" spans="1:7" ht="15.75" customHeight="1" x14ac:dyDescent="0.2">
      <c r="A2288" s="35" t="s">
        <v>2757</v>
      </c>
      <c r="B2288" s="36">
        <v>18688.25</v>
      </c>
      <c r="C2288" s="17">
        <v>409</v>
      </c>
      <c r="D2288" s="36">
        <v>202.7</v>
      </c>
      <c r="E2288" s="36">
        <v>0</v>
      </c>
      <c r="F2288" s="36">
        <v>24.959999999999997</v>
      </c>
      <c r="G2288" s="37">
        <f t="shared" si="8"/>
        <v>2.1999999999999999E-2</v>
      </c>
    </row>
    <row r="2289" spans="1:7" ht="15.75" customHeight="1" x14ac:dyDescent="0.2">
      <c r="A2289" s="35" t="s">
        <v>2758</v>
      </c>
      <c r="B2289" s="36">
        <v>0</v>
      </c>
      <c r="C2289" s="17">
        <v>0</v>
      </c>
      <c r="D2289" s="36">
        <v>0</v>
      </c>
      <c r="E2289" s="36">
        <v>0</v>
      </c>
      <c r="F2289" s="36">
        <v>0</v>
      </c>
      <c r="G2289" s="37">
        <f t="shared" si="8"/>
        <v>2.1999999999999999E-2</v>
      </c>
    </row>
    <row r="2290" spans="1:7" ht="15.75" customHeight="1" x14ac:dyDescent="0.2">
      <c r="A2290" s="35" t="s">
        <v>2759</v>
      </c>
      <c r="B2290" s="36">
        <v>151217.65</v>
      </c>
      <c r="C2290" s="17">
        <v>6725</v>
      </c>
      <c r="D2290" s="36">
        <v>1957.8500000000001</v>
      </c>
      <c r="E2290" s="36">
        <v>132.93</v>
      </c>
      <c r="F2290" s="36">
        <v>198.01</v>
      </c>
      <c r="G2290" s="37">
        <f t="shared" si="8"/>
        <v>2.1999999999999999E-2</v>
      </c>
    </row>
    <row r="2291" spans="1:7" ht="15.75" customHeight="1" x14ac:dyDescent="0.2">
      <c r="A2291" s="35" t="s">
        <v>2760</v>
      </c>
      <c r="B2291" s="36">
        <v>4175.83</v>
      </c>
      <c r="C2291" s="17">
        <v>18</v>
      </c>
      <c r="D2291" s="36">
        <v>13.33</v>
      </c>
      <c r="E2291" s="36">
        <v>4.51</v>
      </c>
      <c r="F2291" s="36">
        <v>5.6400000000000006</v>
      </c>
      <c r="G2291" s="37">
        <f t="shared" si="8"/>
        <v>2.1999999999999999E-2</v>
      </c>
    </row>
    <row r="2292" spans="1:7" ht="15.75" customHeight="1" x14ac:dyDescent="0.2">
      <c r="A2292" s="35" t="s">
        <v>2761</v>
      </c>
      <c r="B2292" s="36">
        <v>0</v>
      </c>
      <c r="C2292" s="17">
        <v>0</v>
      </c>
      <c r="D2292" s="36">
        <v>0</v>
      </c>
      <c r="E2292" s="36">
        <v>0</v>
      </c>
      <c r="F2292" s="36">
        <v>0</v>
      </c>
      <c r="G2292" s="37">
        <f t="shared" si="8"/>
        <v>2.1999999999999999E-2</v>
      </c>
    </row>
    <row r="2293" spans="1:7" ht="15.75" customHeight="1" x14ac:dyDescent="0.2">
      <c r="A2293" s="35" t="s">
        <v>2762</v>
      </c>
      <c r="B2293" s="36">
        <v>114515.98</v>
      </c>
      <c r="C2293" s="17">
        <v>3662</v>
      </c>
      <c r="D2293" s="36">
        <v>1309.2499999999998</v>
      </c>
      <c r="E2293" s="36">
        <v>107.59</v>
      </c>
      <c r="F2293" s="36">
        <v>155.30000000000001</v>
      </c>
      <c r="G2293" s="37">
        <f t="shared" si="8"/>
        <v>2.1999999999999999E-2</v>
      </c>
    </row>
    <row r="2294" spans="1:7" ht="15.75" customHeight="1" x14ac:dyDescent="0.2">
      <c r="A2294" s="35" t="s">
        <v>2763</v>
      </c>
      <c r="B2294" s="36">
        <v>0</v>
      </c>
      <c r="C2294" s="17">
        <v>0</v>
      </c>
      <c r="D2294" s="36">
        <v>0</v>
      </c>
      <c r="E2294" s="36">
        <v>0</v>
      </c>
      <c r="F2294" s="36">
        <v>0</v>
      </c>
      <c r="G2294" s="37">
        <f t="shared" si="8"/>
        <v>2.1999999999999999E-2</v>
      </c>
    </row>
    <row r="2295" spans="1:7" ht="15.75" customHeight="1" x14ac:dyDescent="0.2">
      <c r="A2295" s="35" t="s">
        <v>2764</v>
      </c>
      <c r="B2295" s="36">
        <v>29599.829999999998</v>
      </c>
      <c r="C2295" s="17">
        <v>1712</v>
      </c>
      <c r="D2295" s="36">
        <v>467.76</v>
      </c>
      <c r="E2295" s="36">
        <v>47.059999999999995</v>
      </c>
      <c r="F2295" s="36">
        <v>38.82</v>
      </c>
      <c r="G2295" s="37">
        <f t="shared" si="8"/>
        <v>2.1999999999999999E-2</v>
      </c>
    </row>
    <row r="2296" spans="1:7" ht="15.75" customHeight="1" x14ac:dyDescent="0.2">
      <c r="A2296" s="35" t="s">
        <v>2765</v>
      </c>
      <c r="B2296" s="36">
        <v>0</v>
      </c>
      <c r="C2296" s="17">
        <v>0</v>
      </c>
      <c r="D2296" s="36">
        <v>0</v>
      </c>
      <c r="E2296" s="36">
        <v>0</v>
      </c>
      <c r="F2296" s="36">
        <v>0</v>
      </c>
      <c r="G2296" s="37">
        <f t="shared" si="8"/>
        <v>2.1999999999999999E-2</v>
      </c>
    </row>
    <row r="2297" spans="1:7" ht="15.75" customHeight="1" x14ac:dyDescent="0.2">
      <c r="A2297" s="35" t="s">
        <v>2766</v>
      </c>
      <c r="B2297" s="36">
        <v>208277.06999999998</v>
      </c>
      <c r="C2297" s="17">
        <v>7047</v>
      </c>
      <c r="D2297" s="36">
        <v>3147.1099999999997</v>
      </c>
      <c r="E2297" s="36">
        <v>184.19000000000003</v>
      </c>
      <c r="F2297" s="36">
        <v>276.77</v>
      </c>
      <c r="G2297" s="37">
        <f t="shared" si="8"/>
        <v>2.1999999999999999E-2</v>
      </c>
    </row>
    <row r="2298" spans="1:7" ht="15.75" customHeight="1" x14ac:dyDescent="0.2">
      <c r="A2298" s="35" t="s">
        <v>2767</v>
      </c>
      <c r="B2298" s="36">
        <v>0</v>
      </c>
      <c r="C2298" s="17">
        <v>0</v>
      </c>
      <c r="D2298" s="36">
        <v>0</v>
      </c>
      <c r="E2298" s="36">
        <v>0</v>
      </c>
      <c r="F2298" s="36">
        <v>0</v>
      </c>
      <c r="G2298" s="37">
        <f t="shared" si="8"/>
        <v>2.1999999999999999E-2</v>
      </c>
    </row>
    <row r="2299" spans="1:7" ht="15.75" customHeight="1" x14ac:dyDescent="0.2">
      <c r="A2299" s="35" t="s">
        <v>2768</v>
      </c>
      <c r="B2299" s="36">
        <v>80836.5</v>
      </c>
      <c r="C2299" s="17">
        <v>1188</v>
      </c>
      <c r="D2299" s="36">
        <v>1234.94</v>
      </c>
      <c r="E2299" s="36">
        <v>38.24</v>
      </c>
      <c r="F2299" s="36">
        <v>110.07</v>
      </c>
      <c r="G2299" s="37">
        <f t="shared" ref="G2299:G2553" si="9">IFERROR(IF(SUM(D2299:F2299)/B2299&lt;0.022,0.022,SUM(D2299:F2299)/B2299),0.022)</f>
        <v>2.1999999999999999E-2</v>
      </c>
    </row>
    <row r="2300" spans="1:7" ht="15.75" customHeight="1" x14ac:dyDescent="0.2">
      <c r="A2300" s="35" t="s">
        <v>2769</v>
      </c>
      <c r="B2300" s="36">
        <v>0</v>
      </c>
      <c r="C2300" s="17">
        <v>0</v>
      </c>
      <c r="D2300" s="36">
        <v>0</v>
      </c>
      <c r="E2300" s="36">
        <v>0</v>
      </c>
      <c r="F2300" s="36">
        <v>0</v>
      </c>
      <c r="G2300" s="37">
        <f t="shared" si="9"/>
        <v>2.1999999999999999E-2</v>
      </c>
    </row>
    <row r="2301" spans="1:7" ht="15.75" customHeight="1" x14ac:dyDescent="0.2">
      <c r="A2301" s="35" t="s">
        <v>2770</v>
      </c>
      <c r="B2301" s="36">
        <v>0</v>
      </c>
      <c r="C2301" s="17">
        <v>0</v>
      </c>
      <c r="D2301" s="36">
        <v>0</v>
      </c>
      <c r="E2301" s="36">
        <v>0</v>
      </c>
      <c r="F2301" s="36">
        <v>0</v>
      </c>
      <c r="G2301" s="37">
        <f t="shared" si="9"/>
        <v>2.1999999999999999E-2</v>
      </c>
    </row>
    <row r="2302" spans="1:7" ht="15.75" customHeight="1" x14ac:dyDescent="0.2">
      <c r="A2302" s="35" t="s">
        <v>2771</v>
      </c>
      <c r="B2302" s="36">
        <v>3383.93</v>
      </c>
      <c r="C2302" s="17">
        <v>5</v>
      </c>
      <c r="D2302" s="36">
        <v>98.28</v>
      </c>
      <c r="E2302" s="36">
        <v>4.13</v>
      </c>
      <c r="F2302" s="36">
        <v>4.7200000000000006</v>
      </c>
      <c r="G2302" s="37">
        <f t="shared" si="9"/>
        <v>3.1658456291944574E-2</v>
      </c>
    </row>
    <row r="2303" spans="1:7" ht="15.75" customHeight="1" x14ac:dyDescent="0.2">
      <c r="A2303" s="35" t="s">
        <v>2772</v>
      </c>
      <c r="B2303" s="36">
        <v>85052.489999999991</v>
      </c>
      <c r="C2303" s="17">
        <v>3379</v>
      </c>
      <c r="D2303" s="36">
        <v>1196.3900000000001</v>
      </c>
      <c r="E2303" s="36">
        <v>76.010000000000005</v>
      </c>
      <c r="F2303" s="36">
        <v>113.28</v>
      </c>
      <c r="G2303" s="37">
        <f t="shared" si="9"/>
        <v>2.1999999999999999E-2</v>
      </c>
    </row>
    <row r="2304" spans="1:7" ht="15.75" customHeight="1" x14ac:dyDescent="0.2">
      <c r="A2304" s="35" t="s">
        <v>2773</v>
      </c>
      <c r="B2304" s="36">
        <v>0</v>
      </c>
      <c r="C2304" s="17">
        <v>0</v>
      </c>
      <c r="D2304" s="36">
        <v>0</v>
      </c>
      <c r="E2304" s="36">
        <v>0</v>
      </c>
      <c r="F2304" s="36">
        <v>0</v>
      </c>
      <c r="G2304" s="37">
        <f t="shared" si="9"/>
        <v>2.1999999999999999E-2</v>
      </c>
    </row>
    <row r="2305" spans="1:7" ht="15.75" customHeight="1" x14ac:dyDescent="0.2">
      <c r="A2305" s="35" t="s">
        <v>2774</v>
      </c>
      <c r="B2305" s="36">
        <v>0</v>
      </c>
      <c r="C2305" s="17">
        <v>0</v>
      </c>
      <c r="D2305" s="36">
        <v>0</v>
      </c>
      <c r="E2305" s="36">
        <v>0</v>
      </c>
      <c r="F2305" s="36">
        <v>0</v>
      </c>
      <c r="G2305" s="37">
        <f t="shared" si="9"/>
        <v>2.1999999999999999E-2</v>
      </c>
    </row>
    <row r="2306" spans="1:7" ht="15.75" customHeight="1" x14ac:dyDescent="0.2">
      <c r="A2306" s="35" t="s">
        <v>2775</v>
      </c>
      <c r="B2306" s="36">
        <v>0</v>
      </c>
      <c r="C2306" s="17">
        <v>0</v>
      </c>
      <c r="D2306" s="36">
        <v>0</v>
      </c>
      <c r="E2306" s="36">
        <v>0</v>
      </c>
      <c r="F2306" s="36">
        <v>0</v>
      </c>
      <c r="G2306" s="37">
        <f t="shared" si="9"/>
        <v>2.1999999999999999E-2</v>
      </c>
    </row>
    <row r="2307" spans="1:7" ht="15.75" customHeight="1" x14ac:dyDescent="0.2">
      <c r="A2307" s="35" t="s">
        <v>2776</v>
      </c>
      <c r="B2307" s="36">
        <v>0</v>
      </c>
      <c r="C2307" s="17">
        <v>0</v>
      </c>
      <c r="D2307" s="36">
        <v>0</v>
      </c>
      <c r="E2307" s="36">
        <v>0</v>
      </c>
      <c r="F2307" s="36">
        <v>0</v>
      </c>
      <c r="G2307" s="37">
        <f t="shared" si="9"/>
        <v>2.1999999999999999E-2</v>
      </c>
    </row>
    <row r="2308" spans="1:7" ht="15.75" customHeight="1" x14ac:dyDescent="0.2">
      <c r="A2308" s="35" t="s">
        <v>2777</v>
      </c>
      <c r="B2308" s="36">
        <v>234972.84999999998</v>
      </c>
      <c r="C2308" s="17">
        <v>180</v>
      </c>
      <c r="D2308" s="36">
        <v>5231.670000000001</v>
      </c>
      <c r="E2308" s="36">
        <v>214.46</v>
      </c>
      <c r="F2308" s="36">
        <v>341.03</v>
      </c>
      <c r="G2308" s="37">
        <f t="shared" si="9"/>
        <v>2.4629058208214274E-2</v>
      </c>
    </row>
    <row r="2309" spans="1:7" ht="15.75" customHeight="1" x14ac:dyDescent="0.2">
      <c r="A2309" s="35" t="s">
        <v>2778</v>
      </c>
      <c r="B2309" s="36">
        <v>89963.13</v>
      </c>
      <c r="C2309" s="17">
        <v>82</v>
      </c>
      <c r="D2309" s="36">
        <v>1788.2700000000002</v>
      </c>
      <c r="E2309" s="36">
        <v>83.26</v>
      </c>
      <c r="F2309" s="36">
        <v>123.66</v>
      </c>
      <c r="G2309" s="37">
        <f t="shared" si="9"/>
        <v>2.2177863309113414E-2</v>
      </c>
    </row>
    <row r="2310" spans="1:7" ht="15.75" customHeight="1" x14ac:dyDescent="0.2">
      <c r="A2310" s="35" t="s">
        <v>2779</v>
      </c>
      <c r="B2310" s="36">
        <v>164.7</v>
      </c>
      <c r="C2310" s="17">
        <v>1</v>
      </c>
      <c r="D2310" s="36">
        <v>3.69</v>
      </c>
      <c r="E2310" s="36">
        <v>0.76</v>
      </c>
      <c r="F2310" s="36">
        <v>0.23</v>
      </c>
      <c r="G2310" s="37">
        <f t="shared" si="9"/>
        <v>2.8415300546448093E-2</v>
      </c>
    </row>
    <row r="2311" spans="1:7" ht="15.75" customHeight="1" x14ac:dyDescent="0.2">
      <c r="A2311" s="35" t="s">
        <v>2780</v>
      </c>
      <c r="B2311" s="36">
        <v>0</v>
      </c>
      <c r="C2311" s="17">
        <v>0</v>
      </c>
      <c r="D2311" s="36">
        <v>0</v>
      </c>
      <c r="E2311" s="36">
        <v>0</v>
      </c>
      <c r="F2311" s="36">
        <v>0</v>
      </c>
      <c r="G2311" s="37">
        <f t="shared" si="9"/>
        <v>2.1999999999999999E-2</v>
      </c>
    </row>
    <row r="2312" spans="1:7" ht="15.75" customHeight="1" x14ac:dyDescent="0.2">
      <c r="A2312" s="35" t="s">
        <v>2781</v>
      </c>
      <c r="B2312" s="36">
        <v>0</v>
      </c>
      <c r="C2312" s="17">
        <v>0</v>
      </c>
      <c r="D2312" s="36">
        <v>0</v>
      </c>
      <c r="E2312" s="36">
        <v>0</v>
      </c>
      <c r="F2312" s="36">
        <v>0</v>
      </c>
      <c r="G2312" s="37">
        <f t="shared" si="9"/>
        <v>2.1999999999999999E-2</v>
      </c>
    </row>
    <row r="2313" spans="1:7" ht="15.75" customHeight="1" x14ac:dyDescent="0.2">
      <c r="A2313" s="35" t="s">
        <v>2782</v>
      </c>
      <c r="B2313" s="36">
        <v>78509.570000000007</v>
      </c>
      <c r="C2313" s="17">
        <v>91</v>
      </c>
      <c r="D2313" s="36">
        <v>1889.5499999999997</v>
      </c>
      <c r="E2313" s="36">
        <v>42.19</v>
      </c>
      <c r="F2313" s="36">
        <v>108.75999999999999</v>
      </c>
      <c r="G2313" s="37">
        <f t="shared" si="9"/>
        <v>2.5990462054498575E-2</v>
      </c>
    </row>
    <row r="2314" spans="1:7" ht="15.75" customHeight="1" x14ac:dyDescent="0.2">
      <c r="A2314" s="35" t="s">
        <v>2783</v>
      </c>
      <c r="B2314" s="36">
        <v>86322.050000000017</v>
      </c>
      <c r="C2314" s="17">
        <v>203</v>
      </c>
      <c r="D2314" s="36">
        <v>1710.73</v>
      </c>
      <c r="E2314" s="36">
        <v>38.08</v>
      </c>
      <c r="F2314" s="36">
        <v>119.50999999999999</v>
      </c>
      <c r="G2314" s="37">
        <f t="shared" si="9"/>
        <v>2.1999999999999999E-2</v>
      </c>
    </row>
    <row r="2315" spans="1:7" ht="15.75" customHeight="1" x14ac:dyDescent="0.2">
      <c r="A2315" s="35" t="s">
        <v>2784</v>
      </c>
      <c r="B2315" s="36">
        <v>18648.099999999999</v>
      </c>
      <c r="C2315" s="17">
        <v>33</v>
      </c>
      <c r="D2315" s="36">
        <v>394.90999999999997</v>
      </c>
      <c r="E2315" s="36">
        <v>10.370000000000001</v>
      </c>
      <c r="F2315" s="36">
        <v>26.1</v>
      </c>
      <c r="G2315" s="37">
        <f t="shared" si="9"/>
        <v>2.3132651583807468E-2</v>
      </c>
    </row>
    <row r="2316" spans="1:7" ht="15.75" customHeight="1" x14ac:dyDescent="0.2">
      <c r="A2316" s="35" t="s">
        <v>2785</v>
      </c>
      <c r="B2316" s="36">
        <v>2575</v>
      </c>
      <c r="C2316" s="17">
        <v>1</v>
      </c>
      <c r="D2316" s="36">
        <v>4.990000000000002</v>
      </c>
      <c r="E2316" s="36">
        <v>7.9399999999999995</v>
      </c>
      <c r="F2316" s="36">
        <v>3.61</v>
      </c>
      <c r="G2316" s="37">
        <f t="shared" si="9"/>
        <v>2.1999999999999999E-2</v>
      </c>
    </row>
    <row r="2317" spans="1:7" ht="15.75" customHeight="1" x14ac:dyDescent="0.2">
      <c r="A2317" s="35" t="s">
        <v>2786</v>
      </c>
      <c r="B2317" s="36">
        <v>48775.869999999995</v>
      </c>
      <c r="C2317" s="17">
        <v>210</v>
      </c>
      <c r="D2317" s="36">
        <v>669.26</v>
      </c>
      <c r="E2317" s="36">
        <v>10.93</v>
      </c>
      <c r="F2317" s="36">
        <v>66.39</v>
      </c>
      <c r="G2317" s="37">
        <f t="shared" si="9"/>
        <v>2.1999999999999999E-2</v>
      </c>
    </row>
    <row r="2318" spans="1:7" ht="15.75" customHeight="1" x14ac:dyDescent="0.2">
      <c r="A2318" s="35" t="s">
        <v>2787</v>
      </c>
      <c r="B2318" s="36">
        <v>0</v>
      </c>
      <c r="C2318" s="17">
        <v>0</v>
      </c>
      <c r="D2318" s="36">
        <v>0</v>
      </c>
      <c r="E2318" s="36">
        <v>0</v>
      </c>
      <c r="F2318" s="36">
        <v>0</v>
      </c>
      <c r="G2318" s="37">
        <f t="shared" si="9"/>
        <v>2.1999999999999999E-2</v>
      </c>
    </row>
    <row r="2319" spans="1:7" ht="15.75" customHeight="1" x14ac:dyDescent="0.2">
      <c r="A2319" s="35" t="s">
        <v>2788</v>
      </c>
      <c r="B2319" s="36">
        <v>19223.32</v>
      </c>
      <c r="C2319" s="17">
        <v>20</v>
      </c>
      <c r="D2319" s="36">
        <v>426.83000000000004</v>
      </c>
      <c r="E2319" s="36">
        <v>0</v>
      </c>
      <c r="F2319" s="36">
        <v>26.79</v>
      </c>
      <c r="G2319" s="37">
        <f t="shared" si="9"/>
        <v>2.3597380681380745E-2</v>
      </c>
    </row>
    <row r="2320" spans="1:7" ht="15.75" customHeight="1" x14ac:dyDescent="0.2">
      <c r="A2320" s="35" t="s">
        <v>2789</v>
      </c>
      <c r="B2320" s="36">
        <v>97361.809999999983</v>
      </c>
      <c r="C2320" s="17">
        <v>96</v>
      </c>
      <c r="D2320" s="36">
        <v>2196.8199999999997</v>
      </c>
      <c r="E2320" s="36">
        <v>0</v>
      </c>
      <c r="F2320" s="36">
        <v>135.43</v>
      </c>
      <c r="G2320" s="37">
        <f t="shared" si="9"/>
        <v>2.3954464281220736E-2</v>
      </c>
    </row>
    <row r="2321" spans="1:7" ht="15.75" customHeight="1" x14ac:dyDescent="0.2">
      <c r="A2321" s="35" t="s">
        <v>2790</v>
      </c>
      <c r="B2321" s="36">
        <v>1975.5</v>
      </c>
      <c r="C2321" s="17">
        <v>4</v>
      </c>
      <c r="D2321" s="36">
        <v>38.46</v>
      </c>
      <c r="E2321" s="36">
        <v>0.53</v>
      </c>
      <c r="F2321" s="36">
        <v>2.62</v>
      </c>
      <c r="G2321" s="37">
        <f t="shared" si="9"/>
        <v>2.1999999999999999E-2</v>
      </c>
    </row>
    <row r="2322" spans="1:7" ht="15.75" customHeight="1" x14ac:dyDescent="0.2">
      <c r="A2322" s="35" t="s">
        <v>2791</v>
      </c>
      <c r="B2322" s="36">
        <v>22470.21</v>
      </c>
      <c r="C2322" s="17">
        <v>44</v>
      </c>
      <c r="D2322" s="36">
        <v>386.53</v>
      </c>
      <c r="E2322" s="36">
        <v>18.75</v>
      </c>
      <c r="F2322" s="36">
        <v>30.23</v>
      </c>
      <c r="G2322" s="37">
        <f t="shared" si="9"/>
        <v>2.1999999999999999E-2</v>
      </c>
    </row>
    <row r="2323" spans="1:7" ht="15.75" customHeight="1" x14ac:dyDescent="0.2">
      <c r="A2323" s="35" t="s">
        <v>2792</v>
      </c>
      <c r="B2323" s="36">
        <v>55641.789999999994</v>
      </c>
      <c r="C2323" s="17">
        <v>207</v>
      </c>
      <c r="D2323" s="36">
        <v>967.43</v>
      </c>
      <c r="E2323" s="36">
        <v>23.77</v>
      </c>
      <c r="F2323" s="36">
        <v>76.460000000000008</v>
      </c>
      <c r="G2323" s="37">
        <f t="shared" si="9"/>
        <v>2.1999999999999999E-2</v>
      </c>
    </row>
    <row r="2324" spans="1:7" ht="15.75" customHeight="1" x14ac:dyDescent="0.2">
      <c r="A2324" s="35" t="s">
        <v>2793</v>
      </c>
      <c r="B2324" s="36">
        <v>120474.52</v>
      </c>
      <c r="C2324" s="17">
        <v>231</v>
      </c>
      <c r="D2324" s="36">
        <v>1883.9199999999998</v>
      </c>
      <c r="E2324" s="36">
        <v>25.61</v>
      </c>
      <c r="F2324" s="36">
        <v>164.57999999999998</v>
      </c>
      <c r="G2324" s="37">
        <f t="shared" si="9"/>
        <v>2.1999999999999999E-2</v>
      </c>
    </row>
    <row r="2325" spans="1:7" ht="15.75" customHeight="1" x14ac:dyDescent="0.2">
      <c r="A2325" s="35" t="s">
        <v>2794</v>
      </c>
      <c r="B2325" s="36">
        <v>231581.22000000003</v>
      </c>
      <c r="C2325" s="17">
        <v>253</v>
      </c>
      <c r="D2325" s="36">
        <v>4348.0999999999995</v>
      </c>
      <c r="E2325" s="36">
        <v>130.58000000000001</v>
      </c>
      <c r="F2325" s="36">
        <v>321.23</v>
      </c>
      <c r="G2325" s="37">
        <f t="shared" si="9"/>
        <v>2.1999999999999999E-2</v>
      </c>
    </row>
    <row r="2326" spans="1:7" ht="15.75" customHeight="1" x14ac:dyDescent="0.2">
      <c r="A2326" s="35" t="s">
        <v>2795</v>
      </c>
      <c r="B2326" s="36">
        <v>0</v>
      </c>
      <c r="C2326" s="17">
        <v>0</v>
      </c>
      <c r="D2326" s="36">
        <v>0</v>
      </c>
      <c r="E2326" s="36">
        <v>0</v>
      </c>
      <c r="F2326" s="36">
        <v>0</v>
      </c>
      <c r="G2326" s="37">
        <f t="shared" si="9"/>
        <v>2.1999999999999999E-2</v>
      </c>
    </row>
    <row r="2327" spans="1:7" ht="15.75" customHeight="1" x14ac:dyDescent="0.2">
      <c r="A2327" s="35" t="s">
        <v>2796</v>
      </c>
      <c r="B2327" s="36">
        <v>33778.1</v>
      </c>
      <c r="C2327" s="17">
        <v>51</v>
      </c>
      <c r="D2327" s="36">
        <v>276.23</v>
      </c>
      <c r="E2327" s="36">
        <v>0</v>
      </c>
      <c r="F2327" s="36">
        <v>46.129999999999995</v>
      </c>
      <c r="G2327" s="37">
        <f t="shared" si="9"/>
        <v>2.1999999999999999E-2</v>
      </c>
    </row>
    <row r="2328" spans="1:7" ht="15.75" customHeight="1" x14ac:dyDescent="0.2">
      <c r="A2328" s="35" t="s">
        <v>2797</v>
      </c>
      <c r="B2328" s="36">
        <v>89027.839999999997</v>
      </c>
      <c r="C2328" s="17">
        <v>50</v>
      </c>
      <c r="D2328" s="36">
        <v>2562.2400000000002</v>
      </c>
      <c r="E2328" s="36">
        <v>65.490000000000009</v>
      </c>
      <c r="F2328" s="36">
        <v>123.19999999999999</v>
      </c>
      <c r="G2328" s="37">
        <f t="shared" si="9"/>
        <v>3.0899660151251569E-2</v>
      </c>
    </row>
    <row r="2329" spans="1:7" ht="15.75" customHeight="1" x14ac:dyDescent="0.2">
      <c r="A2329" s="35" t="s">
        <v>2798</v>
      </c>
      <c r="B2329" s="36">
        <v>147568.38</v>
      </c>
      <c r="C2329" s="17">
        <v>317</v>
      </c>
      <c r="D2329" s="36">
        <v>2747.2000000000003</v>
      </c>
      <c r="E2329" s="36">
        <v>106.68</v>
      </c>
      <c r="F2329" s="36">
        <v>206.15</v>
      </c>
      <c r="G2329" s="37">
        <f t="shared" si="9"/>
        <v>2.1999999999999999E-2</v>
      </c>
    </row>
    <row r="2330" spans="1:7" ht="15.75" customHeight="1" x14ac:dyDescent="0.2">
      <c r="A2330" s="35" t="s">
        <v>2799</v>
      </c>
      <c r="B2330" s="36">
        <v>1874.87</v>
      </c>
      <c r="C2330" s="17">
        <v>6</v>
      </c>
      <c r="D2330" s="36">
        <v>34.440000000000005</v>
      </c>
      <c r="E2330" s="36">
        <v>31.62</v>
      </c>
      <c r="F2330" s="36">
        <v>2.5900000000000003</v>
      </c>
      <c r="G2330" s="37">
        <f t="shared" si="9"/>
        <v>3.661587203379435E-2</v>
      </c>
    </row>
    <row r="2331" spans="1:7" ht="15.75" customHeight="1" x14ac:dyDescent="0.2">
      <c r="A2331" s="35" t="s">
        <v>2800</v>
      </c>
      <c r="B2331" s="36">
        <v>0</v>
      </c>
      <c r="C2331" s="17">
        <v>0</v>
      </c>
      <c r="D2331" s="36">
        <v>0</v>
      </c>
      <c r="E2331" s="36">
        <v>0</v>
      </c>
      <c r="F2331" s="36">
        <v>0</v>
      </c>
      <c r="G2331" s="37">
        <f t="shared" si="9"/>
        <v>2.1999999999999999E-2</v>
      </c>
    </row>
    <row r="2332" spans="1:7" ht="15.75" customHeight="1" x14ac:dyDescent="0.2">
      <c r="A2332" s="35" t="s">
        <v>2801</v>
      </c>
      <c r="B2332" s="36">
        <v>0</v>
      </c>
      <c r="C2332" s="17">
        <v>0</v>
      </c>
      <c r="D2332" s="36">
        <v>0</v>
      </c>
      <c r="E2332" s="36">
        <v>0</v>
      </c>
      <c r="F2332" s="36">
        <v>0</v>
      </c>
      <c r="G2332" s="37">
        <f t="shared" si="9"/>
        <v>2.1999999999999999E-2</v>
      </c>
    </row>
    <row r="2333" spans="1:7" ht="15.75" customHeight="1" x14ac:dyDescent="0.2">
      <c r="A2333" s="35" t="s">
        <v>2802</v>
      </c>
      <c r="B2333" s="36">
        <v>410.85</v>
      </c>
      <c r="C2333" s="17">
        <v>1</v>
      </c>
      <c r="D2333" s="36">
        <v>6.93</v>
      </c>
      <c r="E2333" s="36">
        <v>1.07</v>
      </c>
      <c r="F2333" s="36">
        <v>0.53</v>
      </c>
      <c r="G2333" s="37">
        <f t="shared" si="9"/>
        <v>2.1999999999999999E-2</v>
      </c>
    </row>
    <row r="2334" spans="1:7" ht="15.75" customHeight="1" x14ac:dyDescent="0.2">
      <c r="A2334" s="35" t="s">
        <v>2803</v>
      </c>
      <c r="B2334" s="36">
        <v>29265.33</v>
      </c>
      <c r="C2334" s="17">
        <v>118</v>
      </c>
      <c r="D2334" s="36">
        <v>468.28</v>
      </c>
      <c r="E2334" s="36">
        <v>12.32</v>
      </c>
      <c r="F2334" s="36">
        <v>42.09</v>
      </c>
      <c r="G2334" s="37">
        <f t="shared" si="9"/>
        <v>2.1999999999999999E-2</v>
      </c>
    </row>
    <row r="2335" spans="1:7" ht="15.75" customHeight="1" x14ac:dyDescent="0.2">
      <c r="A2335" s="35" t="s">
        <v>2804</v>
      </c>
      <c r="B2335" s="36">
        <v>13233.42</v>
      </c>
      <c r="C2335" s="17">
        <v>33</v>
      </c>
      <c r="D2335" s="36">
        <v>294.92</v>
      </c>
      <c r="E2335" s="36">
        <v>16.61</v>
      </c>
      <c r="F2335" s="36">
        <v>18.27</v>
      </c>
      <c r="G2335" s="37">
        <f t="shared" si="9"/>
        <v>2.4921751142183955E-2</v>
      </c>
    </row>
    <row r="2336" spans="1:7" ht="15.75" customHeight="1" x14ac:dyDescent="0.2">
      <c r="A2336" s="35" t="s">
        <v>2805</v>
      </c>
      <c r="B2336" s="36">
        <v>33406.89</v>
      </c>
      <c r="C2336" s="17">
        <v>23</v>
      </c>
      <c r="D2336" s="36">
        <v>683.64</v>
      </c>
      <c r="E2336" s="36">
        <v>0</v>
      </c>
      <c r="F2336" s="36">
        <v>46.28</v>
      </c>
      <c r="G2336" s="37">
        <f t="shared" si="9"/>
        <v>2.1999999999999999E-2</v>
      </c>
    </row>
    <row r="2337" spans="1:7" ht="15.75" customHeight="1" x14ac:dyDescent="0.2">
      <c r="A2337" s="35" t="s">
        <v>2806</v>
      </c>
      <c r="B2337" s="36">
        <v>76432.599999999991</v>
      </c>
      <c r="C2337" s="17">
        <v>206</v>
      </c>
      <c r="D2337" s="36">
        <v>1592.3899999999999</v>
      </c>
      <c r="E2337" s="36">
        <v>0</v>
      </c>
      <c r="F2337" s="36">
        <v>106.53999999999999</v>
      </c>
      <c r="G2337" s="37">
        <f t="shared" si="9"/>
        <v>2.2227819019632986E-2</v>
      </c>
    </row>
    <row r="2338" spans="1:7" ht="15.75" customHeight="1" x14ac:dyDescent="0.2">
      <c r="A2338" s="35" t="s">
        <v>2807</v>
      </c>
      <c r="B2338" s="36">
        <v>10591.210000000001</v>
      </c>
      <c r="C2338" s="17">
        <v>66</v>
      </c>
      <c r="D2338" s="36">
        <v>139.66000000000003</v>
      </c>
      <c r="E2338" s="36">
        <v>15.91</v>
      </c>
      <c r="F2338" s="36">
        <v>14.189999999999998</v>
      </c>
      <c r="G2338" s="37">
        <f t="shared" si="9"/>
        <v>2.1999999999999999E-2</v>
      </c>
    </row>
    <row r="2339" spans="1:7" ht="15.75" customHeight="1" x14ac:dyDescent="0.2">
      <c r="A2339" s="35" t="s">
        <v>2808</v>
      </c>
      <c r="B2339" s="36">
        <v>45548.17</v>
      </c>
      <c r="C2339" s="17">
        <v>135</v>
      </c>
      <c r="D2339" s="36">
        <v>778.12</v>
      </c>
      <c r="E2339" s="36">
        <v>18.57</v>
      </c>
      <c r="F2339" s="36">
        <v>62.400000000000006</v>
      </c>
      <c r="G2339" s="37">
        <f t="shared" si="9"/>
        <v>2.1999999999999999E-2</v>
      </c>
    </row>
    <row r="2340" spans="1:7" ht="15.75" customHeight="1" x14ac:dyDescent="0.2">
      <c r="A2340" s="35" t="s">
        <v>2809</v>
      </c>
      <c r="B2340" s="36">
        <v>37280.910000000003</v>
      </c>
      <c r="C2340" s="17">
        <v>25</v>
      </c>
      <c r="D2340" s="36">
        <v>785.28</v>
      </c>
      <c r="E2340" s="36">
        <v>23.720000000000002</v>
      </c>
      <c r="F2340" s="36">
        <v>53.32</v>
      </c>
      <c r="G2340" s="37">
        <f t="shared" si="9"/>
        <v>2.3130336679013468E-2</v>
      </c>
    </row>
    <row r="2341" spans="1:7" ht="15.75" customHeight="1" x14ac:dyDescent="0.2">
      <c r="A2341" s="35" t="s">
        <v>2810</v>
      </c>
      <c r="B2341" s="36">
        <v>44931.69</v>
      </c>
      <c r="C2341" s="17">
        <v>87</v>
      </c>
      <c r="D2341" s="36">
        <v>898.44999999999993</v>
      </c>
      <c r="E2341" s="36">
        <v>28.319999999999997</v>
      </c>
      <c r="F2341" s="36">
        <v>61.710000000000008</v>
      </c>
      <c r="G2341" s="37">
        <f t="shared" si="9"/>
        <v>2.1999999999999999E-2</v>
      </c>
    </row>
    <row r="2342" spans="1:7" ht="15.75" customHeight="1" x14ac:dyDescent="0.2">
      <c r="A2342" s="35" t="s">
        <v>2811</v>
      </c>
      <c r="B2342" s="36">
        <v>907406.90999999992</v>
      </c>
      <c r="C2342" s="17">
        <v>1930</v>
      </c>
      <c r="D2342" s="36">
        <v>16667.170000000002</v>
      </c>
      <c r="E2342" s="36">
        <v>350.67000000000007</v>
      </c>
      <c r="F2342" s="36">
        <v>1291.7500000000002</v>
      </c>
      <c r="G2342" s="37">
        <f t="shared" si="9"/>
        <v>2.1999999999999999E-2</v>
      </c>
    </row>
    <row r="2343" spans="1:7" ht="15.75" customHeight="1" x14ac:dyDescent="0.2">
      <c r="A2343" s="35" t="s">
        <v>2812</v>
      </c>
      <c r="B2343" s="36">
        <v>70890.45</v>
      </c>
      <c r="C2343" s="17">
        <v>84</v>
      </c>
      <c r="D2343" s="36">
        <v>1369.34</v>
      </c>
      <c r="E2343" s="36">
        <v>45.04</v>
      </c>
      <c r="F2343" s="36">
        <v>100.32000000000001</v>
      </c>
      <c r="G2343" s="37">
        <f t="shared" si="9"/>
        <v>2.1999999999999999E-2</v>
      </c>
    </row>
    <row r="2344" spans="1:7" ht="15.75" customHeight="1" x14ac:dyDescent="0.2">
      <c r="A2344" s="35" t="s">
        <v>2813</v>
      </c>
      <c r="B2344" s="36">
        <v>1326824.0200000003</v>
      </c>
      <c r="C2344" s="17">
        <v>4833</v>
      </c>
      <c r="D2344" s="36">
        <v>21971.520000000004</v>
      </c>
      <c r="E2344" s="36">
        <v>491.16999999999996</v>
      </c>
      <c r="F2344" s="36">
        <v>1805.44</v>
      </c>
      <c r="G2344" s="37">
        <f t="shared" si="9"/>
        <v>2.1999999999999999E-2</v>
      </c>
    </row>
    <row r="2345" spans="1:7" ht="15.75" customHeight="1" x14ac:dyDescent="0.2">
      <c r="A2345" s="35" t="s">
        <v>2814</v>
      </c>
      <c r="B2345" s="36">
        <v>70298.51999999999</v>
      </c>
      <c r="C2345" s="17">
        <v>311</v>
      </c>
      <c r="D2345" s="36">
        <v>1344</v>
      </c>
      <c r="E2345" s="36">
        <v>39.04</v>
      </c>
      <c r="F2345" s="36">
        <v>97.13</v>
      </c>
      <c r="G2345" s="37">
        <f t="shared" si="9"/>
        <v>2.1999999999999999E-2</v>
      </c>
    </row>
    <row r="2346" spans="1:7" ht="15.75" customHeight="1" x14ac:dyDescent="0.2">
      <c r="A2346" s="35" t="s">
        <v>2815</v>
      </c>
      <c r="B2346" s="36">
        <v>1698490.7400000002</v>
      </c>
      <c r="C2346" s="17">
        <v>6965</v>
      </c>
      <c r="D2346" s="36">
        <v>27478.69</v>
      </c>
      <c r="E2346" s="36">
        <v>1124.3499999999999</v>
      </c>
      <c r="F2346" s="36">
        <v>2344.2199999999998</v>
      </c>
      <c r="G2346" s="37">
        <f t="shared" si="9"/>
        <v>2.1999999999999999E-2</v>
      </c>
    </row>
    <row r="2347" spans="1:7" ht="15.75" customHeight="1" x14ac:dyDescent="0.2">
      <c r="A2347" s="35" t="s">
        <v>2816</v>
      </c>
      <c r="B2347" s="36">
        <v>8919763.3400000017</v>
      </c>
      <c r="C2347" s="17">
        <v>30558</v>
      </c>
      <c r="D2347" s="36">
        <v>132686.45000000001</v>
      </c>
      <c r="E2347" s="36">
        <v>4632.260000000002</v>
      </c>
      <c r="F2347" s="36">
        <v>12307.490000000002</v>
      </c>
      <c r="G2347" s="37">
        <f t="shared" si="9"/>
        <v>2.1999999999999999E-2</v>
      </c>
    </row>
    <row r="2348" spans="1:7" ht="15.75" customHeight="1" x14ac:dyDescent="0.2">
      <c r="A2348" s="35" t="s">
        <v>2817</v>
      </c>
      <c r="B2348" s="36">
        <v>977180.98</v>
      </c>
      <c r="C2348" s="17">
        <v>3868</v>
      </c>
      <c r="D2348" s="36">
        <v>14131.069999999998</v>
      </c>
      <c r="E2348" s="36">
        <v>281.84999999999997</v>
      </c>
      <c r="F2348" s="36">
        <v>1325.6599999999999</v>
      </c>
      <c r="G2348" s="37">
        <f t="shared" si="9"/>
        <v>2.1999999999999999E-2</v>
      </c>
    </row>
    <row r="2349" spans="1:7" ht="15.75" customHeight="1" x14ac:dyDescent="0.2">
      <c r="A2349" s="35" t="s">
        <v>2818</v>
      </c>
      <c r="B2349" s="36">
        <v>892757</v>
      </c>
      <c r="C2349" s="17">
        <v>2914</v>
      </c>
      <c r="D2349" s="36">
        <v>14799.78</v>
      </c>
      <c r="E2349" s="36">
        <v>327.89</v>
      </c>
      <c r="F2349" s="36">
        <v>1229.4299999999998</v>
      </c>
      <c r="G2349" s="37">
        <f t="shared" si="9"/>
        <v>2.1999999999999999E-2</v>
      </c>
    </row>
    <row r="2350" spans="1:7" ht="15.75" customHeight="1" x14ac:dyDescent="0.2">
      <c r="A2350" s="35" t="s">
        <v>2819</v>
      </c>
      <c r="B2350" s="36">
        <v>21639.84</v>
      </c>
      <c r="C2350" s="17">
        <v>50</v>
      </c>
      <c r="D2350" s="36">
        <v>212.3</v>
      </c>
      <c r="E2350" s="36">
        <v>0</v>
      </c>
      <c r="F2350" s="36">
        <v>28.66</v>
      </c>
      <c r="G2350" s="37">
        <f t="shared" si="9"/>
        <v>2.1999999999999999E-2</v>
      </c>
    </row>
    <row r="2351" spans="1:7" ht="15.75" customHeight="1" x14ac:dyDescent="0.2">
      <c r="A2351" s="35" t="s">
        <v>2820</v>
      </c>
      <c r="B2351" s="36">
        <v>8495695.6099999994</v>
      </c>
      <c r="C2351" s="17">
        <v>46111</v>
      </c>
      <c r="D2351" s="36">
        <v>144768.21000000002</v>
      </c>
      <c r="E2351" s="36">
        <v>12723.32</v>
      </c>
      <c r="F2351" s="36">
        <v>11794.86</v>
      </c>
      <c r="G2351" s="37">
        <f t="shared" si="9"/>
        <v>2.1999999999999999E-2</v>
      </c>
    </row>
    <row r="2352" spans="1:7" ht="15.75" customHeight="1" x14ac:dyDescent="0.2">
      <c r="A2352" s="35" t="s">
        <v>2821</v>
      </c>
      <c r="B2352" s="36">
        <v>2863304.2499999995</v>
      </c>
      <c r="C2352" s="17">
        <v>11368</v>
      </c>
      <c r="D2352" s="36">
        <v>45473.290000000008</v>
      </c>
      <c r="E2352" s="36">
        <v>1383.5400000000002</v>
      </c>
      <c r="F2352" s="36">
        <v>3991.3699999999994</v>
      </c>
      <c r="G2352" s="37">
        <f t="shared" si="9"/>
        <v>2.1999999999999999E-2</v>
      </c>
    </row>
    <row r="2353" spans="1:7" ht="15.75" customHeight="1" x14ac:dyDescent="0.2">
      <c r="A2353" s="35" t="s">
        <v>2822</v>
      </c>
      <c r="B2353" s="36">
        <v>842039.6599999998</v>
      </c>
      <c r="C2353" s="17">
        <v>3907</v>
      </c>
      <c r="D2353" s="36">
        <v>15019.350000000002</v>
      </c>
      <c r="E2353" s="36">
        <v>301.18</v>
      </c>
      <c r="F2353" s="36">
        <v>1145.1500000000001</v>
      </c>
      <c r="G2353" s="37">
        <f t="shared" si="9"/>
        <v>2.1999999999999999E-2</v>
      </c>
    </row>
    <row r="2354" spans="1:7" ht="15.75" customHeight="1" x14ac:dyDescent="0.2">
      <c r="A2354" s="35" t="s">
        <v>2823</v>
      </c>
      <c r="B2354" s="36">
        <v>154258.60999999999</v>
      </c>
      <c r="C2354" s="17">
        <v>654</v>
      </c>
      <c r="D2354" s="36">
        <v>2656.4</v>
      </c>
      <c r="E2354" s="36">
        <v>25.799999999999997</v>
      </c>
      <c r="F2354" s="36">
        <v>210.39000000000001</v>
      </c>
      <c r="G2354" s="37">
        <f t="shared" si="9"/>
        <v>2.1999999999999999E-2</v>
      </c>
    </row>
    <row r="2355" spans="1:7" ht="15.75" customHeight="1" x14ac:dyDescent="0.2">
      <c r="A2355" s="35" t="s">
        <v>2824</v>
      </c>
      <c r="B2355" s="36">
        <v>1026208.53</v>
      </c>
      <c r="C2355" s="17">
        <v>4897</v>
      </c>
      <c r="D2355" s="36">
        <v>15862.41</v>
      </c>
      <c r="E2355" s="36">
        <v>338.03999999999996</v>
      </c>
      <c r="F2355" s="36">
        <v>1390.0500000000002</v>
      </c>
      <c r="G2355" s="37">
        <f t="shared" si="9"/>
        <v>2.1999999999999999E-2</v>
      </c>
    </row>
    <row r="2356" spans="1:7" ht="15.75" customHeight="1" x14ac:dyDescent="0.2">
      <c r="A2356" s="35" t="s">
        <v>2825</v>
      </c>
      <c r="B2356" s="36">
        <v>748142.81</v>
      </c>
      <c r="C2356" s="17">
        <v>3644</v>
      </c>
      <c r="D2356" s="36">
        <v>10432.61</v>
      </c>
      <c r="E2356" s="36">
        <v>244.13</v>
      </c>
      <c r="F2356" s="36">
        <v>1006.38</v>
      </c>
      <c r="G2356" s="37">
        <f t="shared" si="9"/>
        <v>2.1999999999999999E-2</v>
      </c>
    </row>
    <row r="2357" spans="1:7" ht="15.75" customHeight="1" x14ac:dyDescent="0.2">
      <c r="A2357" s="35" t="s">
        <v>2826</v>
      </c>
      <c r="B2357" s="36">
        <v>645420.89</v>
      </c>
      <c r="C2357" s="17">
        <v>2983</v>
      </c>
      <c r="D2357" s="36">
        <v>9756.93</v>
      </c>
      <c r="E2357" s="36">
        <v>190.36</v>
      </c>
      <c r="F2357" s="36">
        <v>868.98</v>
      </c>
      <c r="G2357" s="37">
        <f t="shared" si="9"/>
        <v>2.1999999999999999E-2</v>
      </c>
    </row>
    <row r="2358" spans="1:7" ht="15.75" customHeight="1" x14ac:dyDescent="0.2">
      <c r="A2358" s="35" t="s">
        <v>2827</v>
      </c>
      <c r="B2358" s="36">
        <v>278347.40000000002</v>
      </c>
      <c r="C2358" s="17">
        <v>1001</v>
      </c>
      <c r="D2358" s="36">
        <v>4790.3600000000006</v>
      </c>
      <c r="E2358" s="36">
        <v>106.41999999999999</v>
      </c>
      <c r="F2358" s="36">
        <v>381.57</v>
      </c>
      <c r="G2358" s="37">
        <f t="shared" si="9"/>
        <v>2.1999999999999999E-2</v>
      </c>
    </row>
    <row r="2359" spans="1:7" ht="15.75" customHeight="1" x14ac:dyDescent="0.2">
      <c r="A2359" s="35" t="s">
        <v>2828</v>
      </c>
      <c r="B2359" s="36">
        <v>800916.01</v>
      </c>
      <c r="C2359" s="17">
        <v>2953</v>
      </c>
      <c r="D2359" s="36">
        <v>11450.69</v>
      </c>
      <c r="E2359" s="36">
        <v>232.35000000000002</v>
      </c>
      <c r="F2359" s="36">
        <v>1100.18</v>
      </c>
      <c r="G2359" s="37">
        <f t="shared" si="9"/>
        <v>2.1999999999999999E-2</v>
      </c>
    </row>
    <row r="2360" spans="1:7" ht="15.75" customHeight="1" x14ac:dyDescent="0.2">
      <c r="A2360" s="35" t="s">
        <v>2829</v>
      </c>
      <c r="B2360" s="36">
        <v>711071.69000000006</v>
      </c>
      <c r="C2360" s="17">
        <v>2247</v>
      </c>
      <c r="D2360" s="36">
        <v>12844.980000000001</v>
      </c>
      <c r="E2360" s="36">
        <v>491.59</v>
      </c>
      <c r="F2360" s="36">
        <v>986.22</v>
      </c>
      <c r="G2360" s="37">
        <f t="shared" si="9"/>
        <v>2.1999999999999999E-2</v>
      </c>
    </row>
    <row r="2361" spans="1:7" ht="15.75" customHeight="1" x14ac:dyDescent="0.2">
      <c r="A2361" s="35" t="s">
        <v>2830</v>
      </c>
      <c r="B2361" s="36">
        <v>266617.70999999996</v>
      </c>
      <c r="C2361" s="17">
        <v>854</v>
      </c>
      <c r="D2361" s="36">
        <v>3713.97</v>
      </c>
      <c r="E2361" s="36">
        <v>159.81</v>
      </c>
      <c r="F2361" s="36">
        <v>365.22</v>
      </c>
      <c r="G2361" s="37">
        <f t="shared" si="9"/>
        <v>2.1999999999999999E-2</v>
      </c>
    </row>
    <row r="2362" spans="1:7" ht="15.75" customHeight="1" x14ac:dyDescent="0.2">
      <c r="A2362" s="35" t="s">
        <v>2831</v>
      </c>
      <c r="B2362" s="36">
        <v>307970.21999999997</v>
      </c>
      <c r="C2362" s="17">
        <v>1141</v>
      </c>
      <c r="D2362" s="36">
        <v>5385.3899999999994</v>
      </c>
      <c r="E2362" s="36">
        <v>70.400000000000006</v>
      </c>
      <c r="F2362" s="36">
        <v>418.47</v>
      </c>
      <c r="G2362" s="37">
        <f t="shared" si="9"/>
        <v>2.1999999999999999E-2</v>
      </c>
    </row>
    <row r="2363" spans="1:7" ht="15.75" customHeight="1" x14ac:dyDescent="0.2">
      <c r="A2363" s="35" t="s">
        <v>2832</v>
      </c>
      <c r="B2363" s="36">
        <v>1419553.8600000003</v>
      </c>
      <c r="C2363" s="17">
        <v>5052</v>
      </c>
      <c r="D2363" s="36">
        <v>22450.089999999997</v>
      </c>
      <c r="E2363" s="36">
        <v>561.92999999999984</v>
      </c>
      <c r="F2363" s="36">
        <v>1939.2299999999998</v>
      </c>
      <c r="G2363" s="37">
        <f t="shared" si="9"/>
        <v>2.1999999999999999E-2</v>
      </c>
    </row>
    <row r="2364" spans="1:7" ht="15.75" customHeight="1" x14ac:dyDescent="0.2">
      <c r="A2364" s="35" t="s">
        <v>2833</v>
      </c>
      <c r="B2364" s="36">
        <v>2210521.08</v>
      </c>
      <c r="C2364" s="17">
        <v>7821</v>
      </c>
      <c r="D2364" s="36">
        <v>38892.25</v>
      </c>
      <c r="E2364" s="36">
        <v>799.53</v>
      </c>
      <c r="F2364" s="36">
        <v>3047.6300000000006</v>
      </c>
      <c r="G2364" s="37">
        <f t="shared" si="9"/>
        <v>2.1999999999999999E-2</v>
      </c>
    </row>
    <row r="2365" spans="1:7" ht="15.75" customHeight="1" x14ac:dyDescent="0.2">
      <c r="A2365" s="35" t="s">
        <v>2834</v>
      </c>
      <c r="B2365" s="36">
        <v>1657942.16</v>
      </c>
      <c r="C2365" s="17">
        <v>7974</v>
      </c>
      <c r="D2365" s="36">
        <v>25927.600000000002</v>
      </c>
      <c r="E2365" s="36">
        <v>524.26</v>
      </c>
      <c r="F2365" s="36">
        <v>2252.2200000000003</v>
      </c>
      <c r="G2365" s="37">
        <f t="shared" si="9"/>
        <v>2.1999999999999999E-2</v>
      </c>
    </row>
    <row r="2366" spans="1:7" ht="15.75" customHeight="1" x14ac:dyDescent="0.2">
      <c r="A2366" s="35" t="s">
        <v>2835</v>
      </c>
      <c r="B2366" s="36">
        <v>547879.46</v>
      </c>
      <c r="C2366" s="17">
        <v>2253</v>
      </c>
      <c r="D2366" s="36">
        <v>7552.7900000000009</v>
      </c>
      <c r="E2366" s="36">
        <v>197.09</v>
      </c>
      <c r="F2366" s="36">
        <v>744.22</v>
      </c>
      <c r="G2366" s="37">
        <f t="shared" si="9"/>
        <v>2.1999999999999999E-2</v>
      </c>
    </row>
    <row r="2367" spans="1:7" ht="15.75" customHeight="1" x14ac:dyDescent="0.2">
      <c r="A2367" s="35" t="s">
        <v>2836</v>
      </c>
      <c r="B2367" s="36">
        <v>161282.14000000001</v>
      </c>
      <c r="C2367" s="17">
        <v>327</v>
      </c>
      <c r="D2367" s="36">
        <v>2761.99</v>
      </c>
      <c r="E2367" s="36">
        <v>79.740000000000009</v>
      </c>
      <c r="F2367" s="36">
        <v>227.65</v>
      </c>
      <c r="G2367" s="37">
        <f t="shared" si="9"/>
        <v>2.1999999999999999E-2</v>
      </c>
    </row>
    <row r="2368" spans="1:7" ht="15.75" customHeight="1" x14ac:dyDescent="0.2">
      <c r="A2368" s="35" t="s">
        <v>2837</v>
      </c>
      <c r="B2368" s="36">
        <v>2237222.6599999997</v>
      </c>
      <c r="C2368" s="17">
        <v>9247</v>
      </c>
      <c r="D2368" s="36">
        <v>32854.93</v>
      </c>
      <c r="E2368" s="36">
        <v>1261.07</v>
      </c>
      <c r="F2368" s="36">
        <v>3059.2399999999993</v>
      </c>
      <c r="G2368" s="37">
        <f t="shared" si="9"/>
        <v>2.1999999999999999E-2</v>
      </c>
    </row>
    <row r="2369" spans="1:7" ht="15.75" customHeight="1" x14ac:dyDescent="0.2">
      <c r="A2369" s="35" t="s">
        <v>2838</v>
      </c>
      <c r="B2369" s="36">
        <v>34297.47</v>
      </c>
      <c r="C2369" s="17">
        <v>166</v>
      </c>
      <c r="D2369" s="36">
        <v>577.98</v>
      </c>
      <c r="E2369" s="36">
        <v>22.87</v>
      </c>
      <c r="F2369" s="36">
        <v>46.36</v>
      </c>
      <c r="G2369" s="37">
        <f t="shared" si="9"/>
        <v>2.1999999999999999E-2</v>
      </c>
    </row>
    <row r="2370" spans="1:7" ht="15.75" customHeight="1" x14ac:dyDescent="0.2">
      <c r="A2370" s="35" t="s">
        <v>2839</v>
      </c>
      <c r="B2370" s="36">
        <v>542289.67999999993</v>
      </c>
      <c r="C2370" s="17">
        <v>2507</v>
      </c>
      <c r="D2370" s="36">
        <v>9015.26</v>
      </c>
      <c r="E2370" s="36">
        <v>239.47000000000003</v>
      </c>
      <c r="F2370" s="36">
        <v>737.38</v>
      </c>
      <c r="G2370" s="37">
        <f t="shared" si="9"/>
        <v>2.1999999999999999E-2</v>
      </c>
    </row>
    <row r="2371" spans="1:7" ht="15.75" customHeight="1" x14ac:dyDescent="0.2">
      <c r="A2371" s="35" t="s">
        <v>2840</v>
      </c>
      <c r="B2371" s="36">
        <v>1054023.19</v>
      </c>
      <c r="C2371" s="17">
        <v>3688</v>
      </c>
      <c r="D2371" s="36">
        <v>19381.670000000002</v>
      </c>
      <c r="E2371" s="36">
        <v>388.18</v>
      </c>
      <c r="F2371" s="36">
        <v>1463.6599999999999</v>
      </c>
      <c r="G2371" s="37">
        <f t="shared" si="9"/>
        <v>2.1999999999999999E-2</v>
      </c>
    </row>
    <row r="2372" spans="1:7" ht="15.75" customHeight="1" x14ac:dyDescent="0.2">
      <c r="A2372" s="35" t="s">
        <v>2841</v>
      </c>
      <c r="B2372" s="36">
        <v>1092584.97</v>
      </c>
      <c r="C2372" s="17">
        <v>3710</v>
      </c>
      <c r="D2372" s="36">
        <v>17541.400000000001</v>
      </c>
      <c r="E2372" s="36">
        <v>543.02</v>
      </c>
      <c r="F2372" s="36">
        <v>1521.82</v>
      </c>
      <c r="G2372" s="37">
        <f t="shared" si="9"/>
        <v>2.1999999999999999E-2</v>
      </c>
    </row>
    <row r="2373" spans="1:7" ht="15.75" customHeight="1" x14ac:dyDescent="0.2">
      <c r="A2373" s="35" t="s">
        <v>2842</v>
      </c>
      <c r="B2373" s="36">
        <v>704192.02999999991</v>
      </c>
      <c r="C2373" s="17">
        <v>1153</v>
      </c>
      <c r="D2373" s="36">
        <v>14464.819999999998</v>
      </c>
      <c r="E2373" s="36">
        <v>259.19</v>
      </c>
      <c r="F2373" s="36">
        <v>1004.34</v>
      </c>
      <c r="G2373" s="37">
        <f t="shared" si="9"/>
        <v>2.2335313848979518E-2</v>
      </c>
    </row>
    <row r="2374" spans="1:7" ht="15.75" customHeight="1" x14ac:dyDescent="0.2">
      <c r="A2374" s="35" t="s">
        <v>2843</v>
      </c>
      <c r="B2374" s="36">
        <v>1938016.0099999998</v>
      </c>
      <c r="C2374" s="17">
        <v>6109</v>
      </c>
      <c r="D2374" s="36">
        <v>34126.36</v>
      </c>
      <c r="E2374" s="36">
        <v>967.84</v>
      </c>
      <c r="F2374" s="36">
        <v>2689.74</v>
      </c>
      <c r="G2374" s="37">
        <f t="shared" si="9"/>
        <v>2.1999999999999999E-2</v>
      </c>
    </row>
    <row r="2375" spans="1:7" ht="15.75" customHeight="1" x14ac:dyDescent="0.2">
      <c r="A2375" s="35" t="s">
        <v>2844</v>
      </c>
      <c r="B2375" s="36">
        <v>2170409.14</v>
      </c>
      <c r="C2375" s="17">
        <v>10273</v>
      </c>
      <c r="D2375" s="36">
        <v>34375.519999999997</v>
      </c>
      <c r="E2375" s="36">
        <v>764.18000000000006</v>
      </c>
      <c r="F2375" s="36">
        <v>2950.7499999999995</v>
      </c>
      <c r="G2375" s="37">
        <f t="shared" si="9"/>
        <v>2.1999999999999999E-2</v>
      </c>
    </row>
    <row r="2376" spans="1:7" ht="15.75" customHeight="1" x14ac:dyDescent="0.2">
      <c r="A2376" s="35" t="s">
        <v>2845</v>
      </c>
      <c r="B2376" s="36">
        <v>412664.82000000007</v>
      </c>
      <c r="C2376" s="17">
        <v>1521</v>
      </c>
      <c r="D2376" s="36">
        <v>7799.65</v>
      </c>
      <c r="E2376" s="36">
        <v>169.65</v>
      </c>
      <c r="F2376" s="36">
        <v>572.9</v>
      </c>
      <c r="G2376" s="37">
        <f t="shared" si="9"/>
        <v>2.1999999999999999E-2</v>
      </c>
    </row>
    <row r="2377" spans="1:7" ht="15.75" customHeight="1" x14ac:dyDescent="0.2">
      <c r="A2377" s="35" t="s">
        <v>2846</v>
      </c>
      <c r="B2377" s="36">
        <v>452296.37</v>
      </c>
      <c r="C2377" s="17">
        <v>1456</v>
      </c>
      <c r="D2377" s="36">
        <v>6238.5</v>
      </c>
      <c r="E2377" s="36">
        <v>154.5</v>
      </c>
      <c r="F2377" s="36">
        <v>615.84</v>
      </c>
      <c r="G2377" s="37">
        <f t="shared" si="9"/>
        <v>2.1999999999999999E-2</v>
      </c>
    </row>
    <row r="2378" spans="1:7" ht="15.75" customHeight="1" x14ac:dyDescent="0.2">
      <c r="A2378" s="35" t="s">
        <v>2847</v>
      </c>
      <c r="B2378" s="36">
        <v>3283099.02</v>
      </c>
      <c r="C2378" s="17">
        <v>16052</v>
      </c>
      <c r="D2378" s="36">
        <v>50882.19999999999</v>
      </c>
      <c r="E2378" s="36">
        <v>1211.8000000000002</v>
      </c>
      <c r="F2378" s="36">
        <v>4480.7899999999972</v>
      </c>
      <c r="G2378" s="37">
        <f t="shared" si="9"/>
        <v>2.1999999999999999E-2</v>
      </c>
    </row>
    <row r="2379" spans="1:7" ht="15.75" customHeight="1" x14ac:dyDescent="0.2">
      <c r="A2379" s="35" t="s">
        <v>2848</v>
      </c>
      <c r="B2379" s="36">
        <v>373680.57999999996</v>
      </c>
      <c r="C2379" s="17">
        <v>1609</v>
      </c>
      <c r="D2379" s="36">
        <v>6298.8700000000008</v>
      </c>
      <c r="E2379" s="36">
        <v>153.67000000000002</v>
      </c>
      <c r="F2379" s="36">
        <v>511.82000000000005</v>
      </c>
      <c r="G2379" s="37">
        <f t="shared" si="9"/>
        <v>2.1999999999999999E-2</v>
      </c>
    </row>
    <row r="2380" spans="1:7" ht="15.75" customHeight="1" x14ac:dyDescent="0.2">
      <c r="A2380" s="35" t="s">
        <v>2849</v>
      </c>
      <c r="B2380" s="36">
        <v>894113.59000000008</v>
      </c>
      <c r="C2380" s="17">
        <v>3849</v>
      </c>
      <c r="D2380" s="36">
        <v>13275.95</v>
      </c>
      <c r="E2380" s="36">
        <v>283.2</v>
      </c>
      <c r="F2380" s="36">
        <v>1223.3300000000002</v>
      </c>
      <c r="G2380" s="37">
        <f t="shared" si="9"/>
        <v>2.1999999999999999E-2</v>
      </c>
    </row>
    <row r="2381" spans="1:7" ht="15.75" customHeight="1" x14ac:dyDescent="0.2">
      <c r="A2381" s="35" t="s">
        <v>2850</v>
      </c>
      <c r="B2381" s="36">
        <v>651584.86</v>
      </c>
      <c r="C2381" s="17">
        <v>2207</v>
      </c>
      <c r="D2381" s="36">
        <v>11890.85</v>
      </c>
      <c r="E2381" s="36">
        <v>268.83</v>
      </c>
      <c r="F2381" s="36">
        <v>895.86000000000013</v>
      </c>
      <c r="G2381" s="37">
        <f t="shared" si="9"/>
        <v>2.1999999999999999E-2</v>
      </c>
    </row>
    <row r="2382" spans="1:7" ht="15.75" customHeight="1" x14ac:dyDescent="0.2">
      <c r="A2382" s="35" t="s">
        <v>2851</v>
      </c>
      <c r="B2382" s="36">
        <v>6248403.4200000009</v>
      </c>
      <c r="C2382" s="17">
        <v>19288</v>
      </c>
      <c r="D2382" s="36">
        <v>102562.11</v>
      </c>
      <c r="E2382" s="36">
        <v>3171.0399999999995</v>
      </c>
      <c r="F2382" s="36">
        <v>8614.9599999999991</v>
      </c>
      <c r="G2382" s="37">
        <f t="shared" si="9"/>
        <v>2.1999999999999999E-2</v>
      </c>
    </row>
    <row r="2383" spans="1:7" ht="15.75" customHeight="1" x14ac:dyDescent="0.2">
      <c r="A2383" s="35" t="s">
        <v>2852</v>
      </c>
      <c r="B2383" s="36">
        <v>632435.56999999995</v>
      </c>
      <c r="C2383" s="17">
        <v>1936</v>
      </c>
      <c r="D2383" s="36">
        <v>8841.2200000000012</v>
      </c>
      <c r="E2383" s="36">
        <v>219.57999999999998</v>
      </c>
      <c r="F2383" s="36">
        <v>878.48000000000013</v>
      </c>
      <c r="G2383" s="37">
        <f t="shared" si="9"/>
        <v>2.1999999999999999E-2</v>
      </c>
    </row>
    <row r="2384" spans="1:7" ht="15.75" customHeight="1" x14ac:dyDescent="0.2">
      <c r="A2384" s="35" t="s">
        <v>2853</v>
      </c>
      <c r="B2384" s="36">
        <v>1938215.6000000003</v>
      </c>
      <c r="C2384" s="17">
        <v>6833</v>
      </c>
      <c r="D2384" s="36">
        <v>33980.51</v>
      </c>
      <c r="E2384" s="36">
        <v>731.2600000000001</v>
      </c>
      <c r="F2384" s="36">
        <v>2696.7000000000003</v>
      </c>
      <c r="G2384" s="37">
        <f t="shared" si="9"/>
        <v>2.1999999999999999E-2</v>
      </c>
    </row>
    <row r="2385" spans="1:7" ht="15.75" customHeight="1" x14ac:dyDescent="0.2">
      <c r="A2385" s="35" t="s">
        <v>2854</v>
      </c>
      <c r="B2385" s="36">
        <v>1295124.29</v>
      </c>
      <c r="C2385" s="17">
        <v>4332</v>
      </c>
      <c r="D2385" s="36">
        <v>19260.87</v>
      </c>
      <c r="E2385" s="36">
        <v>531.98</v>
      </c>
      <c r="F2385" s="36">
        <v>1774.5599999999997</v>
      </c>
      <c r="G2385" s="37">
        <f t="shared" si="9"/>
        <v>2.1999999999999999E-2</v>
      </c>
    </row>
    <row r="2386" spans="1:7" ht="15.75" customHeight="1" x14ac:dyDescent="0.2">
      <c r="A2386" s="35" t="s">
        <v>2855</v>
      </c>
      <c r="B2386" s="36">
        <v>1482437.4400000002</v>
      </c>
      <c r="C2386" s="17">
        <v>6328</v>
      </c>
      <c r="D2386" s="36">
        <v>27099.889999999996</v>
      </c>
      <c r="E2386" s="36">
        <v>431.28</v>
      </c>
      <c r="F2386" s="36">
        <v>2029.7700000000002</v>
      </c>
      <c r="G2386" s="37">
        <f t="shared" si="9"/>
        <v>2.1999999999999999E-2</v>
      </c>
    </row>
    <row r="2387" spans="1:7" ht="15.75" customHeight="1" x14ac:dyDescent="0.2">
      <c r="A2387" s="35" t="s">
        <v>2856</v>
      </c>
      <c r="B2387" s="36">
        <v>612231.74</v>
      </c>
      <c r="C2387" s="17">
        <v>2835</v>
      </c>
      <c r="D2387" s="36">
        <v>9051.83</v>
      </c>
      <c r="E2387" s="36">
        <v>194.11999999999998</v>
      </c>
      <c r="F2387" s="36">
        <v>834.6099999999999</v>
      </c>
      <c r="G2387" s="37">
        <f t="shared" si="9"/>
        <v>2.1999999999999999E-2</v>
      </c>
    </row>
    <row r="2388" spans="1:7" ht="15.75" customHeight="1" x14ac:dyDescent="0.2">
      <c r="A2388" s="35" t="s">
        <v>2857</v>
      </c>
      <c r="B2388" s="36">
        <v>787379.8899999999</v>
      </c>
      <c r="C2388" s="17">
        <v>3198</v>
      </c>
      <c r="D2388" s="36">
        <v>12555.7</v>
      </c>
      <c r="E2388" s="36">
        <v>493.13000000000005</v>
      </c>
      <c r="F2388" s="36">
        <v>1079.99</v>
      </c>
      <c r="G2388" s="37">
        <f t="shared" si="9"/>
        <v>2.1999999999999999E-2</v>
      </c>
    </row>
    <row r="2389" spans="1:7" ht="15.75" customHeight="1" x14ac:dyDescent="0.2">
      <c r="A2389" s="35" t="s">
        <v>2858</v>
      </c>
      <c r="B2389" s="36">
        <v>30065.940000000002</v>
      </c>
      <c r="C2389" s="17">
        <v>83</v>
      </c>
      <c r="D2389" s="36">
        <v>531.46</v>
      </c>
      <c r="E2389" s="36">
        <v>0</v>
      </c>
      <c r="F2389" s="36">
        <v>41.82</v>
      </c>
      <c r="G2389" s="37">
        <f t="shared" si="9"/>
        <v>2.1999999999999999E-2</v>
      </c>
    </row>
    <row r="2390" spans="1:7" ht="15.75" customHeight="1" x14ac:dyDescent="0.2">
      <c r="A2390" s="35" t="s">
        <v>2859</v>
      </c>
      <c r="B2390" s="36">
        <v>0</v>
      </c>
      <c r="C2390" s="17">
        <v>0</v>
      </c>
      <c r="D2390" s="36">
        <v>0</v>
      </c>
      <c r="E2390" s="36">
        <v>0</v>
      </c>
      <c r="F2390" s="36">
        <v>0</v>
      </c>
      <c r="G2390" s="37">
        <f t="shared" si="9"/>
        <v>2.1999999999999999E-2</v>
      </c>
    </row>
    <row r="2391" spans="1:7" ht="15.75" customHeight="1" x14ac:dyDescent="0.2">
      <c r="A2391" s="35" t="s">
        <v>2860</v>
      </c>
      <c r="B2391" s="36">
        <v>1030838.8500000001</v>
      </c>
      <c r="C2391" s="17">
        <v>664</v>
      </c>
      <c r="D2391" s="36">
        <v>16068.579999999998</v>
      </c>
      <c r="E2391" s="36">
        <v>129.19</v>
      </c>
      <c r="F2391" s="36">
        <v>1429.5399999999997</v>
      </c>
      <c r="G2391" s="37">
        <f t="shared" si="9"/>
        <v>2.1999999999999999E-2</v>
      </c>
    </row>
    <row r="2392" spans="1:7" ht="15.75" customHeight="1" x14ac:dyDescent="0.2">
      <c r="A2392" s="35" t="s">
        <v>2861</v>
      </c>
      <c r="B2392" s="36">
        <v>718785.78</v>
      </c>
      <c r="C2392" s="17">
        <v>1394</v>
      </c>
      <c r="D2392" s="36">
        <v>14400.32</v>
      </c>
      <c r="E2392" s="36">
        <v>446.38</v>
      </c>
      <c r="F2392" s="36">
        <v>1005.8699999999999</v>
      </c>
      <c r="G2392" s="37">
        <f t="shared" si="9"/>
        <v>2.2054651665479524E-2</v>
      </c>
    </row>
    <row r="2393" spans="1:7" ht="15.75" customHeight="1" x14ac:dyDescent="0.2">
      <c r="A2393" s="35" t="s">
        <v>2862</v>
      </c>
      <c r="B2393" s="36">
        <v>140348.66000000003</v>
      </c>
      <c r="C2393" s="17">
        <v>293</v>
      </c>
      <c r="D2393" s="36">
        <v>2226.27</v>
      </c>
      <c r="E2393" s="36">
        <v>95.27</v>
      </c>
      <c r="F2393" s="36">
        <v>196.18</v>
      </c>
      <c r="G2393" s="37">
        <f t="shared" si="9"/>
        <v>2.1999999999999999E-2</v>
      </c>
    </row>
    <row r="2394" spans="1:7" ht="15.75" customHeight="1" x14ac:dyDescent="0.2">
      <c r="A2394" s="35" t="s">
        <v>2863</v>
      </c>
      <c r="B2394" s="36">
        <v>675880.48</v>
      </c>
      <c r="C2394" s="17">
        <v>1297</v>
      </c>
      <c r="D2394" s="36">
        <v>13048.58</v>
      </c>
      <c r="E2394" s="36">
        <v>846.83</v>
      </c>
      <c r="F2394" s="36">
        <v>973.59000000000015</v>
      </c>
      <c r="G2394" s="37">
        <f t="shared" si="9"/>
        <v>2.1999999999999999E-2</v>
      </c>
    </row>
    <row r="2395" spans="1:7" ht="15.75" customHeight="1" x14ac:dyDescent="0.2">
      <c r="A2395" s="35" t="s">
        <v>2864</v>
      </c>
      <c r="B2395" s="36">
        <v>99022.420000000013</v>
      </c>
      <c r="C2395" s="17">
        <v>297</v>
      </c>
      <c r="D2395" s="36">
        <v>1179.4100000000001</v>
      </c>
      <c r="E2395" s="36">
        <v>62.46</v>
      </c>
      <c r="F2395" s="36">
        <v>134.87</v>
      </c>
      <c r="G2395" s="37">
        <f t="shared" si="9"/>
        <v>2.1999999999999999E-2</v>
      </c>
    </row>
    <row r="2396" spans="1:7" ht="15.75" customHeight="1" x14ac:dyDescent="0.2">
      <c r="A2396" s="35" t="s">
        <v>2865</v>
      </c>
      <c r="B2396" s="36">
        <v>5503.42</v>
      </c>
      <c r="C2396" s="17">
        <v>4</v>
      </c>
      <c r="D2396" s="36">
        <v>154.03000000000003</v>
      </c>
      <c r="E2396" s="36">
        <v>2.1100000000000003</v>
      </c>
      <c r="F2396" s="36">
        <v>7.51</v>
      </c>
      <c r="G2396" s="37">
        <f t="shared" si="9"/>
        <v>2.9736055034869233E-2</v>
      </c>
    </row>
    <row r="2397" spans="1:7" ht="15.75" customHeight="1" x14ac:dyDescent="0.2">
      <c r="A2397" s="35" t="s">
        <v>2866</v>
      </c>
      <c r="B2397" s="36">
        <v>0</v>
      </c>
      <c r="C2397" s="17">
        <v>0</v>
      </c>
      <c r="D2397" s="36">
        <v>0</v>
      </c>
      <c r="E2397" s="36">
        <v>0</v>
      </c>
      <c r="F2397" s="36">
        <v>0</v>
      </c>
      <c r="G2397" s="37">
        <f t="shared" si="9"/>
        <v>2.1999999999999999E-2</v>
      </c>
    </row>
    <row r="2398" spans="1:7" ht="15.75" customHeight="1" x14ac:dyDescent="0.2">
      <c r="A2398" s="35" t="s">
        <v>2867</v>
      </c>
      <c r="B2398" s="36">
        <v>88372.87</v>
      </c>
      <c r="C2398" s="17">
        <v>443</v>
      </c>
      <c r="D2398" s="36">
        <v>1283.1399999999999</v>
      </c>
      <c r="E2398" s="36">
        <v>12.169999999999998</v>
      </c>
      <c r="F2398" s="36">
        <v>117.01</v>
      </c>
      <c r="G2398" s="37">
        <f t="shared" si="9"/>
        <v>2.1999999999999999E-2</v>
      </c>
    </row>
    <row r="2399" spans="1:7" ht="15.75" customHeight="1" x14ac:dyDescent="0.2">
      <c r="A2399" s="35" t="s">
        <v>2868</v>
      </c>
      <c r="B2399" s="36">
        <v>237187.51</v>
      </c>
      <c r="C2399" s="17">
        <v>561</v>
      </c>
      <c r="D2399" s="36">
        <v>5296.92</v>
      </c>
      <c r="E2399" s="36">
        <v>604.73</v>
      </c>
      <c r="F2399" s="36">
        <v>331.75</v>
      </c>
      <c r="G2399" s="37">
        <f t="shared" si="9"/>
        <v>2.6280473200296254E-2</v>
      </c>
    </row>
    <row r="2400" spans="1:7" ht="15.75" customHeight="1" x14ac:dyDescent="0.2">
      <c r="A2400" s="35" t="s">
        <v>2869</v>
      </c>
      <c r="B2400" s="36">
        <v>15701.81</v>
      </c>
      <c r="C2400" s="17">
        <v>38</v>
      </c>
      <c r="D2400" s="36">
        <v>352.56</v>
      </c>
      <c r="E2400" s="36">
        <v>0</v>
      </c>
      <c r="F2400" s="36">
        <v>21.599999999999998</v>
      </c>
      <c r="G2400" s="37">
        <f t="shared" si="9"/>
        <v>2.3829099957266075E-2</v>
      </c>
    </row>
    <row r="2401" spans="1:7" ht="15.75" customHeight="1" x14ac:dyDescent="0.2">
      <c r="A2401" s="35" t="s">
        <v>2870</v>
      </c>
      <c r="B2401" s="36">
        <v>0</v>
      </c>
      <c r="C2401" s="17">
        <v>0</v>
      </c>
      <c r="D2401" s="36">
        <v>0</v>
      </c>
      <c r="E2401" s="36">
        <v>0</v>
      </c>
      <c r="F2401" s="36">
        <v>0</v>
      </c>
      <c r="G2401" s="37">
        <f t="shared" si="9"/>
        <v>2.1999999999999999E-2</v>
      </c>
    </row>
    <row r="2402" spans="1:7" ht="15.75" customHeight="1" x14ac:dyDescent="0.2">
      <c r="A2402" s="35" t="s">
        <v>2871</v>
      </c>
      <c r="B2402" s="36">
        <v>317722.56</v>
      </c>
      <c r="C2402" s="17">
        <v>1240</v>
      </c>
      <c r="D2402" s="36">
        <v>6417.7800000000007</v>
      </c>
      <c r="E2402" s="36">
        <v>414.95</v>
      </c>
      <c r="F2402" s="36">
        <v>444.31</v>
      </c>
      <c r="G2402" s="37">
        <f t="shared" si="9"/>
        <v>2.290375603167745E-2</v>
      </c>
    </row>
    <row r="2403" spans="1:7" ht="15.75" customHeight="1" x14ac:dyDescent="0.2">
      <c r="A2403" s="35" t="s">
        <v>2872</v>
      </c>
      <c r="B2403" s="36">
        <v>0</v>
      </c>
      <c r="C2403" s="17">
        <v>0</v>
      </c>
      <c r="D2403" s="36">
        <v>0</v>
      </c>
      <c r="E2403" s="36">
        <v>0</v>
      </c>
      <c r="F2403" s="36">
        <v>0</v>
      </c>
      <c r="G2403" s="37">
        <f t="shared" si="9"/>
        <v>2.1999999999999999E-2</v>
      </c>
    </row>
    <row r="2404" spans="1:7" ht="15.75" customHeight="1" x14ac:dyDescent="0.2">
      <c r="A2404" s="35" t="s">
        <v>2873</v>
      </c>
      <c r="B2404" s="36">
        <v>131518.23000000001</v>
      </c>
      <c r="C2404" s="17">
        <v>484</v>
      </c>
      <c r="D2404" s="36">
        <v>1833.8899999999999</v>
      </c>
      <c r="E2404" s="36">
        <v>24.53</v>
      </c>
      <c r="F2404" s="36">
        <v>178.68</v>
      </c>
      <c r="G2404" s="37">
        <f t="shared" si="9"/>
        <v>2.1999999999999999E-2</v>
      </c>
    </row>
    <row r="2405" spans="1:7" ht="15.75" customHeight="1" x14ac:dyDescent="0.2">
      <c r="A2405" s="35" t="s">
        <v>2874</v>
      </c>
      <c r="B2405" s="36">
        <v>133031.67000000001</v>
      </c>
      <c r="C2405" s="17">
        <v>56</v>
      </c>
      <c r="D2405" s="36">
        <v>3415.04</v>
      </c>
      <c r="E2405" s="36">
        <v>463.05</v>
      </c>
      <c r="F2405" s="36">
        <v>185.82</v>
      </c>
      <c r="G2405" s="37">
        <f t="shared" si="9"/>
        <v>3.0548440081974465E-2</v>
      </c>
    </row>
    <row r="2406" spans="1:7" ht="15.75" customHeight="1" x14ac:dyDescent="0.2">
      <c r="A2406" s="35" t="s">
        <v>2875</v>
      </c>
      <c r="B2406" s="36">
        <v>26231.469999999998</v>
      </c>
      <c r="C2406" s="17">
        <v>63</v>
      </c>
      <c r="D2406" s="36">
        <v>596.17999999999995</v>
      </c>
      <c r="E2406" s="36">
        <v>161.49</v>
      </c>
      <c r="F2406" s="36">
        <v>36.550000000000004</v>
      </c>
      <c r="G2406" s="37">
        <f t="shared" si="9"/>
        <v>3.0277372941737539E-2</v>
      </c>
    </row>
    <row r="2407" spans="1:7" ht="15.75" customHeight="1" x14ac:dyDescent="0.2">
      <c r="A2407" s="35" t="s">
        <v>2876</v>
      </c>
      <c r="B2407" s="36">
        <v>396294.79</v>
      </c>
      <c r="C2407" s="17">
        <v>636</v>
      </c>
      <c r="D2407" s="36">
        <v>6872.56</v>
      </c>
      <c r="E2407" s="36">
        <v>206.36999999999998</v>
      </c>
      <c r="F2407" s="36">
        <v>575.89</v>
      </c>
      <c r="G2407" s="37">
        <f t="shared" si="9"/>
        <v>2.1999999999999999E-2</v>
      </c>
    </row>
    <row r="2408" spans="1:7" ht="15.75" customHeight="1" x14ac:dyDescent="0.2">
      <c r="A2408" s="35" t="s">
        <v>2877</v>
      </c>
      <c r="B2408" s="36">
        <v>446117.99</v>
      </c>
      <c r="C2408" s="17">
        <v>718</v>
      </c>
      <c r="D2408" s="36">
        <v>9838.66</v>
      </c>
      <c r="E2408" s="36">
        <v>1028.1400000000001</v>
      </c>
      <c r="F2408" s="36">
        <v>638.96</v>
      </c>
      <c r="G2408" s="37">
        <f t="shared" si="9"/>
        <v>2.5790845152870879E-2</v>
      </c>
    </row>
    <row r="2409" spans="1:7" ht="15.75" customHeight="1" x14ac:dyDescent="0.2">
      <c r="A2409" s="35" t="s">
        <v>2878</v>
      </c>
      <c r="B2409" s="36">
        <v>25289.14</v>
      </c>
      <c r="C2409" s="17">
        <v>155</v>
      </c>
      <c r="D2409" s="36">
        <v>422.11</v>
      </c>
      <c r="E2409" s="36">
        <v>12.96</v>
      </c>
      <c r="F2409" s="36">
        <v>34.26</v>
      </c>
      <c r="G2409" s="37">
        <f t="shared" si="9"/>
        <v>2.1999999999999999E-2</v>
      </c>
    </row>
    <row r="2410" spans="1:7" ht="15.75" customHeight="1" x14ac:dyDescent="0.2">
      <c r="A2410" s="35" t="s">
        <v>2879</v>
      </c>
      <c r="B2410" s="36">
        <v>0</v>
      </c>
      <c r="C2410" s="17">
        <v>0</v>
      </c>
      <c r="D2410" s="36">
        <v>0</v>
      </c>
      <c r="E2410" s="36">
        <v>0</v>
      </c>
      <c r="F2410" s="36">
        <v>0</v>
      </c>
      <c r="G2410" s="37">
        <f t="shared" si="9"/>
        <v>2.1999999999999999E-2</v>
      </c>
    </row>
    <row r="2411" spans="1:7" ht="15.75" customHeight="1" x14ac:dyDescent="0.2">
      <c r="A2411" s="35" t="s">
        <v>2880</v>
      </c>
      <c r="B2411" s="36">
        <v>1180.4000000000001</v>
      </c>
      <c r="C2411" s="17">
        <v>1</v>
      </c>
      <c r="D2411" s="36">
        <v>27.25</v>
      </c>
      <c r="E2411" s="36">
        <v>0</v>
      </c>
      <c r="F2411" s="36">
        <v>1.65</v>
      </c>
      <c r="G2411" s="37">
        <f t="shared" si="9"/>
        <v>2.4483226025076243E-2</v>
      </c>
    </row>
    <row r="2412" spans="1:7" ht="15.75" customHeight="1" x14ac:dyDescent="0.2">
      <c r="A2412" s="35" t="s">
        <v>2881</v>
      </c>
      <c r="B2412" s="36">
        <v>11621.34</v>
      </c>
      <c r="C2412" s="17">
        <v>36</v>
      </c>
      <c r="D2412" s="36">
        <v>186.03</v>
      </c>
      <c r="E2412" s="36">
        <v>0</v>
      </c>
      <c r="F2412" s="36">
        <v>15.52</v>
      </c>
      <c r="G2412" s="37">
        <f t="shared" si="9"/>
        <v>2.1999999999999999E-2</v>
      </c>
    </row>
    <row r="2413" spans="1:7" ht="15.75" customHeight="1" x14ac:dyDescent="0.2">
      <c r="A2413" s="35" t="s">
        <v>2882</v>
      </c>
      <c r="B2413" s="36">
        <v>28194.36</v>
      </c>
      <c r="C2413" s="17">
        <v>57</v>
      </c>
      <c r="D2413" s="36">
        <v>608.14</v>
      </c>
      <c r="E2413" s="36">
        <v>42.97</v>
      </c>
      <c r="F2413" s="36">
        <v>38.44</v>
      </c>
      <c r="G2413" s="37">
        <f t="shared" si="9"/>
        <v>2.4457019063387143E-2</v>
      </c>
    </row>
    <row r="2414" spans="1:7" ht="15.75" customHeight="1" x14ac:dyDescent="0.2">
      <c r="A2414" s="35" t="s">
        <v>2883</v>
      </c>
      <c r="B2414" s="36">
        <v>60566.009999999995</v>
      </c>
      <c r="C2414" s="17">
        <v>247</v>
      </c>
      <c r="D2414" s="36">
        <v>958.2399999999999</v>
      </c>
      <c r="E2414" s="36">
        <v>81.09</v>
      </c>
      <c r="F2414" s="36">
        <v>81.420000000000016</v>
      </c>
      <c r="G2414" s="37">
        <f t="shared" si="9"/>
        <v>2.1999999999999999E-2</v>
      </c>
    </row>
    <row r="2415" spans="1:7" ht="15.75" customHeight="1" x14ac:dyDescent="0.2">
      <c r="A2415" s="35" t="s">
        <v>2884</v>
      </c>
      <c r="B2415" s="36">
        <v>109489.74</v>
      </c>
      <c r="C2415" s="17">
        <v>222</v>
      </c>
      <c r="D2415" s="36">
        <v>2740.49</v>
      </c>
      <c r="E2415" s="36">
        <v>218.95</v>
      </c>
      <c r="F2415" s="36">
        <v>156.59</v>
      </c>
      <c r="G2415" s="37">
        <f t="shared" si="9"/>
        <v>2.8459561599105083E-2</v>
      </c>
    </row>
    <row r="2416" spans="1:7" ht="15.75" customHeight="1" x14ac:dyDescent="0.2">
      <c r="A2416" s="35" t="s">
        <v>2885</v>
      </c>
      <c r="B2416" s="36">
        <v>255647.52</v>
      </c>
      <c r="C2416" s="17">
        <v>276</v>
      </c>
      <c r="D2416" s="36">
        <v>6192.52</v>
      </c>
      <c r="E2416" s="36">
        <v>189.55</v>
      </c>
      <c r="F2416" s="36">
        <v>355.22</v>
      </c>
      <c r="G2416" s="37">
        <f t="shared" si="9"/>
        <v>2.6353824985276608E-2</v>
      </c>
    </row>
    <row r="2417" spans="1:7" ht="15.75" customHeight="1" x14ac:dyDescent="0.2">
      <c r="A2417" s="35" t="s">
        <v>2886</v>
      </c>
      <c r="B2417" s="36">
        <v>70215.850000000006</v>
      </c>
      <c r="C2417" s="17">
        <v>1452</v>
      </c>
      <c r="D2417" s="36">
        <v>930.03</v>
      </c>
      <c r="E2417" s="36">
        <v>41.690000000000005</v>
      </c>
      <c r="F2417" s="36">
        <v>91.91</v>
      </c>
      <c r="G2417" s="37">
        <f t="shared" si="9"/>
        <v>2.1999999999999999E-2</v>
      </c>
    </row>
    <row r="2418" spans="1:7" ht="15.75" customHeight="1" x14ac:dyDescent="0.2">
      <c r="A2418" s="35" t="s">
        <v>2887</v>
      </c>
      <c r="B2418" s="36">
        <v>56383.89</v>
      </c>
      <c r="C2418" s="17">
        <v>229</v>
      </c>
      <c r="D2418" s="36">
        <v>1191.78</v>
      </c>
      <c r="E2418" s="36">
        <v>88.339999999999989</v>
      </c>
      <c r="F2418" s="36">
        <v>79.66</v>
      </c>
      <c r="G2418" s="37">
        <f t="shared" si="9"/>
        <v>2.4116463053542422E-2</v>
      </c>
    </row>
    <row r="2419" spans="1:7" ht="15.75" customHeight="1" x14ac:dyDescent="0.2">
      <c r="A2419" s="35" t="s">
        <v>2888</v>
      </c>
      <c r="B2419" s="36">
        <v>75395.28</v>
      </c>
      <c r="C2419" s="17">
        <v>454</v>
      </c>
      <c r="D2419" s="36">
        <v>887.39</v>
      </c>
      <c r="E2419" s="36">
        <v>63.650000000000006</v>
      </c>
      <c r="F2419" s="36">
        <v>101.91999999999999</v>
      </c>
      <c r="G2419" s="37">
        <f t="shared" si="9"/>
        <v>2.1999999999999999E-2</v>
      </c>
    </row>
    <row r="2420" spans="1:7" ht="15.75" customHeight="1" x14ac:dyDescent="0.2">
      <c r="A2420" s="35" t="s">
        <v>2889</v>
      </c>
      <c r="B2420" s="36">
        <v>55714.58</v>
      </c>
      <c r="C2420" s="17">
        <v>85</v>
      </c>
      <c r="D2420" s="36">
        <v>906.17</v>
      </c>
      <c r="E2420" s="36">
        <v>665.06</v>
      </c>
      <c r="F2420" s="36">
        <v>75.889999999999986</v>
      </c>
      <c r="G2420" s="37">
        <f t="shared" si="9"/>
        <v>2.9563536151578272E-2</v>
      </c>
    </row>
    <row r="2421" spans="1:7" ht="15.75" customHeight="1" x14ac:dyDescent="0.2">
      <c r="A2421" s="35" t="s">
        <v>2890</v>
      </c>
      <c r="B2421" s="36">
        <v>0</v>
      </c>
      <c r="C2421" s="17">
        <v>0</v>
      </c>
      <c r="D2421" s="36">
        <v>0</v>
      </c>
      <c r="E2421" s="36">
        <v>0</v>
      </c>
      <c r="F2421" s="36">
        <v>0</v>
      </c>
      <c r="G2421" s="37">
        <f t="shared" si="9"/>
        <v>2.1999999999999999E-2</v>
      </c>
    </row>
    <row r="2422" spans="1:7" ht="15.75" customHeight="1" x14ac:dyDescent="0.2">
      <c r="A2422" s="35" t="s">
        <v>2891</v>
      </c>
      <c r="B2422" s="36">
        <v>88851.23</v>
      </c>
      <c r="C2422" s="17">
        <v>121</v>
      </c>
      <c r="D2422" s="36">
        <v>1868.92</v>
      </c>
      <c r="E2422" s="36">
        <v>141.43</v>
      </c>
      <c r="F2422" s="36">
        <v>127.86000000000001</v>
      </c>
      <c r="G2422" s="37">
        <f t="shared" si="9"/>
        <v>2.4065057962619089E-2</v>
      </c>
    </row>
    <row r="2423" spans="1:7" ht="15.75" customHeight="1" x14ac:dyDescent="0.2">
      <c r="A2423" s="35" t="s">
        <v>2892</v>
      </c>
      <c r="B2423" s="36">
        <v>0</v>
      </c>
      <c r="C2423" s="17">
        <v>0</v>
      </c>
      <c r="D2423" s="36">
        <v>0</v>
      </c>
      <c r="E2423" s="36">
        <v>0</v>
      </c>
      <c r="F2423" s="36">
        <v>0</v>
      </c>
      <c r="G2423" s="37">
        <f t="shared" si="9"/>
        <v>2.1999999999999999E-2</v>
      </c>
    </row>
    <row r="2424" spans="1:7" ht="15.75" customHeight="1" x14ac:dyDescent="0.2">
      <c r="A2424" s="35" t="s">
        <v>2893</v>
      </c>
      <c r="B2424" s="36">
        <v>0</v>
      </c>
      <c r="C2424" s="17">
        <v>0</v>
      </c>
      <c r="D2424" s="36">
        <v>0</v>
      </c>
      <c r="E2424" s="36">
        <v>0</v>
      </c>
      <c r="F2424" s="36">
        <v>0</v>
      </c>
      <c r="G2424" s="37">
        <f t="shared" si="9"/>
        <v>2.1999999999999999E-2</v>
      </c>
    </row>
    <row r="2425" spans="1:7" ht="15.75" customHeight="1" x14ac:dyDescent="0.2">
      <c r="A2425" s="35" t="s">
        <v>2894</v>
      </c>
      <c r="B2425" s="36">
        <v>100288.01000000001</v>
      </c>
      <c r="C2425" s="17">
        <v>988</v>
      </c>
      <c r="D2425" s="36">
        <v>1051.1099999999999</v>
      </c>
      <c r="E2425" s="36">
        <v>40.479999999999997</v>
      </c>
      <c r="F2425" s="36">
        <v>132.06</v>
      </c>
      <c r="G2425" s="37">
        <f t="shared" si="9"/>
        <v>2.1999999999999999E-2</v>
      </c>
    </row>
    <row r="2426" spans="1:7" ht="15.75" customHeight="1" x14ac:dyDescent="0.2">
      <c r="A2426" s="35" t="s">
        <v>2895</v>
      </c>
      <c r="B2426" s="36">
        <v>111256.29000000001</v>
      </c>
      <c r="C2426" s="17">
        <v>826</v>
      </c>
      <c r="D2426" s="36">
        <v>1047.78</v>
      </c>
      <c r="E2426" s="36">
        <v>54.87</v>
      </c>
      <c r="F2426" s="36">
        <v>148.26</v>
      </c>
      <c r="G2426" s="37">
        <f t="shared" si="9"/>
        <v>2.1999999999999999E-2</v>
      </c>
    </row>
    <row r="2427" spans="1:7" ht="15.75" customHeight="1" x14ac:dyDescent="0.2">
      <c r="A2427" s="35" t="s">
        <v>2896</v>
      </c>
      <c r="B2427" s="36">
        <v>304027.36</v>
      </c>
      <c r="C2427" s="17">
        <v>961</v>
      </c>
      <c r="D2427" s="36">
        <v>3777.62</v>
      </c>
      <c r="E2427" s="36">
        <v>116.82</v>
      </c>
      <c r="F2427" s="36">
        <v>414.93999999999994</v>
      </c>
      <c r="G2427" s="37">
        <f t="shared" si="9"/>
        <v>2.1999999999999999E-2</v>
      </c>
    </row>
    <row r="2428" spans="1:7" ht="15.75" customHeight="1" x14ac:dyDescent="0.2">
      <c r="A2428" s="35" t="s">
        <v>2897</v>
      </c>
      <c r="B2428" s="36">
        <v>34798.590000000004</v>
      </c>
      <c r="C2428" s="17">
        <v>46</v>
      </c>
      <c r="D2428" s="36">
        <v>832.33999999999992</v>
      </c>
      <c r="E2428" s="36">
        <v>41.129999999999995</v>
      </c>
      <c r="F2428" s="36">
        <v>51.44</v>
      </c>
      <c r="G2428" s="37">
        <f t="shared" si="9"/>
        <v>2.6578950468970144E-2</v>
      </c>
    </row>
    <row r="2429" spans="1:7" ht="15.75" customHeight="1" x14ac:dyDescent="0.2">
      <c r="A2429" s="35" t="s">
        <v>2898</v>
      </c>
      <c r="B2429" s="36">
        <v>0</v>
      </c>
      <c r="C2429" s="17">
        <v>0</v>
      </c>
      <c r="D2429" s="36">
        <v>0</v>
      </c>
      <c r="E2429" s="36">
        <v>0</v>
      </c>
      <c r="F2429" s="36">
        <v>0</v>
      </c>
      <c r="G2429" s="37">
        <f t="shared" si="9"/>
        <v>2.1999999999999999E-2</v>
      </c>
    </row>
    <row r="2430" spans="1:7" ht="15.75" customHeight="1" x14ac:dyDescent="0.2">
      <c r="A2430" s="35" t="s">
        <v>2899</v>
      </c>
      <c r="B2430" s="36">
        <v>66843.92</v>
      </c>
      <c r="C2430" s="17">
        <v>640</v>
      </c>
      <c r="D2430" s="36">
        <v>598.37</v>
      </c>
      <c r="E2430" s="36">
        <v>18.170000000000002</v>
      </c>
      <c r="F2430" s="36">
        <v>87.7</v>
      </c>
      <c r="G2430" s="37">
        <f t="shared" si="9"/>
        <v>2.1999999999999999E-2</v>
      </c>
    </row>
    <row r="2431" spans="1:7" ht="15.75" customHeight="1" x14ac:dyDescent="0.2">
      <c r="A2431" s="35" t="s">
        <v>2900</v>
      </c>
      <c r="B2431" s="36">
        <v>0</v>
      </c>
      <c r="C2431" s="17">
        <v>0</v>
      </c>
      <c r="D2431" s="36">
        <v>0</v>
      </c>
      <c r="E2431" s="36">
        <v>0</v>
      </c>
      <c r="F2431" s="36">
        <v>0</v>
      </c>
      <c r="G2431" s="37">
        <f t="shared" si="9"/>
        <v>2.1999999999999999E-2</v>
      </c>
    </row>
    <row r="2432" spans="1:7" ht="15.75" customHeight="1" x14ac:dyDescent="0.2">
      <c r="A2432" s="35" t="s">
        <v>2901</v>
      </c>
      <c r="B2432" s="36">
        <v>27951.48</v>
      </c>
      <c r="C2432" s="17">
        <v>173</v>
      </c>
      <c r="D2432" s="36">
        <v>386.54</v>
      </c>
      <c r="E2432" s="36">
        <v>5.96</v>
      </c>
      <c r="F2432" s="36">
        <v>39.059999999999995</v>
      </c>
      <c r="G2432" s="37">
        <f t="shared" si="9"/>
        <v>2.1999999999999999E-2</v>
      </c>
    </row>
    <row r="2433" spans="1:7" ht="15.75" customHeight="1" x14ac:dyDescent="0.2">
      <c r="A2433" s="35" t="s">
        <v>2902</v>
      </c>
      <c r="B2433" s="36">
        <v>32416.699999999997</v>
      </c>
      <c r="C2433" s="17">
        <v>80</v>
      </c>
      <c r="D2433" s="36">
        <v>594.86</v>
      </c>
      <c r="E2433" s="36">
        <v>49.929999999999993</v>
      </c>
      <c r="F2433" s="36">
        <v>47.92</v>
      </c>
      <c r="G2433" s="37">
        <f t="shared" si="9"/>
        <v>2.1999999999999999E-2</v>
      </c>
    </row>
    <row r="2434" spans="1:7" ht="15.75" customHeight="1" x14ac:dyDescent="0.2">
      <c r="A2434" s="35" t="s">
        <v>2903</v>
      </c>
      <c r="B2434" s="36">
        <v>28597.969999999998</v>
      </c>
      <c r="C2434" s="17">
        <v>145</v>
      </c>
      <c r="D2434" s="36">
        <v>478.42</v>
      </c>
      <c r="E2434" s="36">
        <v>27.14</v>
      </c>
      <c r="F2434" s="36">
        <v>38.78</v>
      </c>
      <c r="G2434" s="37">
        <f t="shared" si="9"/>
        <v>2.1999999999999999E-2</v>
      </c>
    </row>
    <row r="2435" spans="1:7" ht="15.75" customHeight="1" x14ac:dyDescent="0.2">
      <c r="A2435" s="35" t="s">
        <v>2904</v>
      </c>
      <c r="B2435" s="36">
        <v>0</v>
      </c>
      <c r="C2435" s="17">
        <v>0</v>
      </c>
      <c r="D2435" s="36">
        <v>0</v>
      </c>
      <c r="E2435" s="36">
        <v>0</v>
      </c>
      <c r="F2435" s="36">
        <v>0</v>
      </c>
      <c r="G2435" s="37">
        <f t="shared" si="9"/>
        <v>2.1999999999999999E-2</v>
      </c>
    </row>
    <row r="2436" spans="1:7" ht="15.75" customHeight="1" x14ac:dyDescent="0.2">
      <c r="A2436" s="35" t="s">
        <v>2905</v>
      </c>
      <c r="B2436" s="36">
        <v>0</v>
      </c>
      <c r="C2436" s="17">
        <v>0</v>
      </c>
      <c r="D2436" s="36">
        <v>0</v>
      </c>
      <c r="E2436" s="36">
        <v>0</v>
      </c>
      <c r="F2436" s="36">
        <v>0</v>
      </c>
      <c r="G2436" s="37">
        <f t="shared" si="9"/>
        <v>2.1999999999999999E-2</v>
      </c>
    </row>
    <row r="2437" spans="1:7" ht="15.75" customHeight="1" x14ac:dyDescent="0.2">
      <c r="A2437" s="35" t="s">
        <v>2906</v>
      </c>
      <c r="B2437" s="36">
        <v>176395.36</v>
      </c>
      <c r="C2437" s="17">
        <v>1054</v>
      </c>
      <c r="D2437" s="36">
        <v>2790.84</v>
      </c>
      <c r="E2437" s="36">
        <v>37.79</v>
      </c>
      <c r="F2437" s="36">
        <v>243.54000000000002</v>
      </c>
      <c r="G2437" s="37">
        <f t="shared" si="9"/>
        <v>2.1999999999999999E-2</v>
      </c>
    </row>
    <row r="2438" spans="1:7" ht="15.75" customHeight="1" x14ac:dyDescent="0.2">
      <c r="A2438" s="35" t="s">
        <v>2907</v>
      </c>
      <c r="B2438" s="36">
        <v>104413.79000000001</v>
      </c>
      <c r="C2438" s="17">
        <v>726</v>
      </c>
      <c r="D2438" s="36">
        <v>1377.47</v>
      </c>
      <c r="E2438" s="36">
        <v>95.93</v>
      </c>
      <c r="F2438" s="36">
        <v>143.21</v>
      </c>
      <c r="G2438" s="37">
        <f t="shared" si="9"/>
        <v>2.1999999999999999E-2</v>
      </c>
    </row>
    <row r="2439" spans="1:7" ht="15.75" customHeight="1" x14ac:dyDescent="0.2">
      <c r="A2439" s="35" t="s">
        <v>2908</v>
      </c>
      <c r="B2439" s="36">
        <v>241707.57</v>
      </c>
      <c r="C2439" s="17">
        <v>1111</v>
      </c>
      <c r="D2439" s="36">
        <v>3818.73</v>
      </c>
      <c r="E2439" s="36">
        <v>27.419999999999998</v>
      </c>
      <c r="F2439" s="36">
        <v>344.5</v>
      </c>
      <c r="G2439" s="37">
        <f t="shared" si="9"/>
        <v>2.1999999999999999E-2</v>
      </c>
    </row>
    <row r="2440" spans="1:7" ht="15.75" customHeight="1" x14ac:dyDescent="0.2">
      <c r="A2440" s="35" t="s">
        <v>2909</v>
      </c>
      <c r="B2440" s="36">
        <v>31005.809999999998</v>
      </c>
      <c r="C2440" s="17">
        <v>435</v>
      </c>
      <c r="D2440" s="36">
        <v>385.76</v>
      </c>
      <c r="E2440" s="36">
        <v>15.18</v>
      </c>
      <c r="F2440" s="36">
        <v>41.17</v>
      </c>
      <c r="G2440" s="37">
        <f t="shared" si="9"/>
        <v>2.1999999999999999E-2</v>
      </c>
    </row>
    <row r="2441" spans="1:7" ht="15.75" customHeight="1" x14ac:dyDescent="0.2">
      <c r="A2441" s="35" t="s">
        <v>2910</v>
      </c>
      <c r="B2441" s="36">
        <v>51367.37</v>
      </c>
      <c r="C2441" s="17">
        <v>592</v>
      </c>
      <c r="D2441" s="36">
        <v>759.7</v>
      </c>
      <c r="E2441" s="36">
        <v>24.9</v>
      </c>
      <c r="F2441" s="36">
        <v>70.19</v>
      </c>
      <c r="G2441" s="37">
        <f t="shared" si="9"/>
        <v>2.1999999999999999E-2</v>
      </c>
    </row>
    <row r="2442" spans="1:7" ht="15.75" customHeight="1" x14ac:dyDescent="0.2">
      <c r="A2442" s="35" t="s">
        <v>2911</v>
      </c>
      <c r="B2442" s="36">
        <v>115581.50999999998</v>
      </c>
      <c r="C2442" s="17">
        <v>1548</v>
      </c>
      <c r="D2442" s="36">
        <v>1888.41</v>
      </c>
      <c r="E2442" s="36">
        <v>73.490000000000009</v>
      </c>
      <c r="F2442" s="36">
        <v>156.88999999999996</v>
      </c>
      <c r="G2442" s="37">
        <f t="shared" si="9"/>
        <v>2.1999999999999999E-2</v>
      </c>
    </row>
    <row r="2443" spans="1:7" ht="15.75" customHeight="1" x14ac:dyDescent="0.2">
      <c r="A2443" s="35" t="s">
        <v>2912</v>
      </c>
      <c r="B2443" s="36">
        <v>247933.69999999995</v>
      </c>
      <c r="C2443" s="17">
        <v>398</v>
      </c>
      <c r="D2443" s="36">
        <v>4605.18</v>
      </c>
      <c r="E2443" s="36">
        <v>85.74</v>
      </c>
      <c r="F2443" s="36">
        <v>356.25000000000006</v>
      </c>
      <c r="G2443" s="37">
        <f t="shared" si="9"/>
        <v>2.1999999999999999E-2</v>
      </c>
    </row>
    <row r="2444" spans="1:7" ht="15.75" customHeight="1" x14ac:dyDescent="0.2">
      <c r="A2444" s="35" t="s">
        <v>2913</v>
      </c>
      <c r="B2444" s="36">
        <v>169846.6</v>
      </c>
      <c r="C2444" s="17">
        <v>1207</v>
      </c>
      <c r="D2444" s="36">
        <v>2777.84</v>
      </c>
      <c r="E2444" s="36">
        <v>4.2</v>
      </c>
      <c r="F2444" s="36">
        <v>233.78999999999996</v>
      </c>
      <c r="G2444" s="37">
        <f t="shared" si="9"/>
        <v>2.1999999999999999E-2</v>
      </c>
    </row>
    <row r="2445" spans="1:7" ht="15.75" customHeight="1" x14ac:dyDescent="0.2">
      <c r="A2445" s="35" t="s">
        <v>2914</v>
      </c>
      <c r="B2445" s="36">
        <v>236877.03999999998</v>
      </c>
      <c r="C2445" s="17">
        <v>1742</v>
      </c>
      <c r="D2445" s="36">
        <v>3727.92</v>
      </c>
      <c r="E2445" s="36">
        <v>239.23000000000002</v>
      </c>
      <c r="F2445" s="36">
        <v>327.88999999999993</v>
      </c>
      <c r="G2445" s="37">
        <f t="shared" si="9"/>
        <v>2.1999999999999999E-2</v>
      </c>
    </row>
    <row r="2446" spans="1:7" ht="15.75" customHeight="1" x14ac:dyDescent="0.2">
      <c r="A2446" s="35" t="s">
        <v>2915</v>
      </c>
      <c r="B2446" s="36">
        <v>261810.84999999998</v>
      </c>
      <c r="C2446" s="17">
        <v>1342</v>
      </c>
      <c r="D2446" s="36">
        <v>4134.59</v>
      </c>
      <c r="E2446" s="36">
        <v>41.069999999999993</v>
      </c>
      <c r="F2446" s="36">
        <v>374.43</v>
      </c>
      <c r="G2446" s="37">
        <f t="shared" si="9"/>
        <v>2.1999999999999999E-2</v>
      </c>
    </row>
    <row r="2447" spans="1:7" ht="15.75" customHeight="1" x14ac:dyDescent="0.2">
      <c r="A2447" s="35" t="s">
        <v>2916</v>
      </c>
      <c r="B2447" s="36">
        <v>160772.22000000003</v>
      </c>
      <c r="C2447" s="17">
        <v>236</v>
      </c>
      <c r="D2447" s="36">
        <v>2721.34</v>
      </c>
      <c r="E2447" s="36">
        <v>82.27000000000001</v>
      </c>
      <c r="F2447" s="36">
        <v>221.73</v>
      </c>
      <c r="G2447" s="37">
        <f t="shared" si="9"/>
        <v>2.1999999999999999E-2</v>
      </c>
    </row>
    <row r="2448" spans="1:7" ht="15.75" customHeight="1" x14ac:dyDescent="0.2">
      <c r="A2448" s="35" t="s">
        <v>2917</v>
      </c>
      <c r="B2448" s="36">
        <v>134541.01</v>
      </c>
      <c r="C2448" s="17">
        <v>301</v>
      </c>
      <c r="D2448" s="36">
        <v>1795.1799999999998</v>
      </c>
      <c r="E2448" s="36">
        <v>34.54</v>
      </c>
      <c r="F2448" s="36">
        <v>181.18</v>
      </c>
      <c r="G2448" s="37">
        <f t="shared" si="9"/>
        <v>2.1999999999999999E-2</v>
      </c>
    </row>
    <row r="2449" spans="1:7" ht="15.75" customHeight="1" x14ac:dyDescent="0.2">
      <c r="A2449" s="35" t="s">
        <v>2918</v>
      </c>
      <c r="B2449" s="36">
        <v>0</v>
      </c>
      <c r="C2449" s="17">
        <v>0</v>
      </c>
      <c r="D2449" s="36">
        <v>0</v>
      </c>
      <c r="E2449" s="36">
        <v>0</v>
      </c>
      <c r="F2449" s="36">
        <v>0</v>
      </c>
      <c r="G2449" s="37">
        <f t="shared" si="9"/>
        <v>2.1999999999999999E-2</v>
      </c>
    </row>
    <row r="2450" spans="1:7" ht="15.75" customHeight="1" x14ac:dyDescent="0.2">
      <c r="A2450" s="35" t="s">
        <v>2919</v>
      </c>
      <c r="B2450" s="36">
        <v>0</v>
      </c>
      <c r="C2450" s="17">
        <v>0</v>
      </c>
      <c r="D2450" s="36">
        <v>0</v>
      </c>
      <c r="E2450" s="36">
        <v>0</v>
      </c>
      <c r="F2450" s="36">
        <v>0</v>
      </c>
      <c r="G2450" s="37">
        <f t="shared" si="9"/>
        <v>2.1999999999999999E-2</v>
      </c>
    </row>
    <row r="2451" spans="1:7" ht="15.75" customHeight="1" x14ac:dyDescent="0.2">
      <c r="A2451" s="35" t="s">
        <v>2920</v>
      </c>
      <c r="B2451" s="36">
        <v>241767.69</v>
      </c>
      <c r="C2451" s="17">
        <v>2541</v>
      </c>
      <c r="D2451" s="36">
        <v>4039.2799999999997</v>
      </c>
      <c r="E2451" s="36">
        <v>152.80999999999997</v>
      </c>
      <c r="F2451" s="36">
        <v>341.56000000000006</v>
      </c>
      <c r="G2451" s="37">
        <f t="shared" si="9"/>
        <v>2.1999999999999999E-2</v>
      </c>
    </row>
    <row r="2452" spans="1:7" ht="15.75" customHeight="1" x14ac:dyDescent="0.2">
      <c r="A2452" s="35" t="s">
        <v>2921</v>
      </c>
      <c r="B2452" s="36">
        <v>31410.679999999997</v>
      </c>
      <c r="C2452" s="17">
        <v>77</v>
      </c>
      <c r="D2452" s="36">
        <v>564.43000000000006</v>
      </c>
      <c r="E2452" s="36">
        <v>0</v>
      </c>
      <c r="F2452" s="36">
        <v>42.84</v>
      </c>
      <c r="G2452" s="37">
        <f t="shared" si="9"/>
        <v>2.1999999999999999E-2</v>
      </c>
    </row>
    <row r="2453" spans="1:7" ht="15.75" customHeight="1" x14ac:dyDescent="0.2">
      <c r="A2453" s="35" t="s">
        <v>2922</v>
      </c>
      <c r="B2453" s="36">
        <v>34218.29</v>
      </c>
      <c r="C2453" s="17">
        <v>178</v>
      </c>
      <c r="D2453" s="36">
        <v>480.50999999999993</v>
      </c>
      <c r="E2453" s="36">
        <v>20.41</v>
      </c>
      <c r="F2453" s="36">
        <v>47.14</v>
      </c>
      <c r="G2453" s="37">
        <f t="shared" si="9"/>
        <v>2.1999999999999999E-2</v>
      </c>
    </row>
    <row r="2454" spans="1:7" ht="15.75" customHeight="1" x14ac:dyDescent="0.2">
      <c r="A2454" s="35" t="s">
        <v>2923</v>
      </c>
      <c r="B2454" s="36">
        <v>38018.100000000006</v>
      </c>
      <c r="C2454" s="17">
        <v>276</v>
      </c>
      <c r="D2454" s="36">
        <v>492.68</v>
      </c>
      <c r="E2454" s="36">
        <v>19.95</v>
      </c>
      <c r="F2454" s="36">
        <v>50.43</v>
      </c>
      <c r="G2454" s="37">
        <f t="shared" si="9"/>
        <v>2.1999999999999999E-2</v>
      </c>
    </row>
    <row r="2455" spans="1:7" ht="15.75" customHeight="1" x14ac:dyDescent="0.2">
      <c r="A2455" s="35" t="s">
        <v>2924</v>
      </c>
      <c r="B2455" s="36">
        <v>1712.75</v>
      </c>
      <c r="C2455" s="17">
        <v>37</v>
      </c>
      <c r="D2455" s="36">
        <v>26.89</v>
      </c>
      <c r="E2455" s="36">
        <v>2.14</v>
      </c>
      <c r="F2455" s="36">
        <v>2.31</v>
      </c>
      <c r="G2455" s="37">
        <f t="shared" si="9"/>
        <v>2.1999999999999999E-2</v>
      </c>
    </row>
    <row r="2456" spans="1:7" ht="15.75" customHeight="1" x14ac:dyDescent="0.2">
      <c r="A2456" s="35" t="s">
        <v>2925</v>
      </c>
      <c r="B2456" s="36">
        <v>47758.07</v>
      </c>
      <c r="C2456" s="17">
        <v>513</v>
      </c>
      <c r="D2456" s="36">
        <v>739.28</v>
      </c>
      <c r="E2456" s="36">
        <v>0</v>
      </c>
      <c r="F2456" s="36">
        <v>64.009999999999991</v>
      </c>
      <c r="G2456" s="37">
        <f t="shared" si="9"/>
        <v>2.1999999999999999E-2</v>
      </c>
    </row>
    <row r="2457" spans="1:7" ht="15.75" customHeight="1" x14ac:dyDescent="0.2">
      <c r="A2457" s="35" t="s">
        <v>2926</v>
      </c>
      <c r="B2457" s="36">
        <v>0</v>
      </c>
      <c r="C2457" s="17">
        <v>0</v>
      </c>
      <c r="D2457" s="36">
        <v>0</v>
      </c>
      <c r="E2457" s="36">
        <v>0</v>
      </c>
      <c r="F2457" s="36">
        <v>0</v>
      </c>
      <c r="G2457" s="37">
        <f t="shared" si="9"/>
        <v>2.1999999999999999E-2</v>
      </c>
    </row>
    <row r="2458" spans="1:7" ht="15.75" customHeight="1" x14ac:dyDescent="0.2">
      <c r="A2458" s="35" t="s">
        <v>2927</v>
      </c>
      <c r="B2458" s="36">
        <v>26140.07</v>
      </c>
      <c r="C2458" s="17">
        <v>219</v>
      </c>
      <c r="D2458" s="36">
        <v>395.66</v>
      </c>
      <c r="E2458" s="36">
        <v>11.8</v>
      </c>
      <c r="F2458" s="36">
        <v>36.03</v>
      </c>
      <c r="G2458" s="37">
        <f t="shared" si="9"/>
        <v>2.1999999999999999E-2</v>
      </c>
    </row>
    <row r="2459" spans="1:7" ht="15.75" customHeight="1" x14ac:dyDescent="0.2">
      <c r="A2459" s="35" t="s">
        <v>2928</v>
      </c>
      <c r="B2459" s="36">
        <v>128506.43999999999</v>
      </c>
      <c r="C2459" s="17">
        <v>1129</v>
      </c>
      <c r="D2459" s="36">
        <v>1940.7200000000003</v>
      </c>
      <c r="E2459" s="36">
        <v>42.519999999999996</v>
      </c>
      <c r="F2459" s="36">
        <v>176.38</v>
      </c>
      <c r="G2459" s="37">
        <f t="shared" si="9"/>
        <v>2.1999999999999999E-2</v>
      </c>
    </row>
    <row r="2460" spans="1:7" ht="15.75" customHeight="1" x14ac:dyDescent="0.2">
      <c r="A2460" s="35" t="s">
        <v>2929</v>
      </c>
      <c r="B2460" s="36">
        <v>0</v>
      </c>
      <c r="C2460" s="17">
        <v>0</v>
      </c>
      <c r="D2460" s="36">
        <v>0</v>
      </c>
      <c r="E2460" s="36">
        <v>0</v>
      </c>
      <c r="F2460" s="36">
        <v>0</v>
      </c>
      <c r="G2460" s="37">
        <f t="shared" si="9"/>
        <v>2.1999999999999999E-2</v>
      </c>
    </row>
    <row r="2461" spans="1:7" ht="15.75" customHeight="1" x14ac:dyDescent="0.2">
      <c r="A2461" s="35" t="s">
        <v>2930</v>
      </c>
      <c r="B2461" s="36">
        <v>128.03</v>
      </c>
      <c r="C2461" s="17">
        <v>3</v>
      </c>
      <c r="D2461" s="36">
        <v>2.17</v>
      </c>
      <c r="E2461" s="36">
        <v>1.48</v>
      </c>
      <c r="F2461" s="36">
        <v>0.18</v>
      </c>
      <c r="G2461" s="37">
        <f t="shared" si="9"/>
        <v>2.9914863703819419E-2</v>
      </c>
    </row>
    <row r="2462" spans="1:7" ht="15.75" customHeight="1" x14ac:dyDescent="0.2">
      <c r="A2462" s="35" t="s">
        <v>2931</v>
      </c>
      <c r="B2462" s="36">
        <v>10143.07</v>
      </c>
      <c r="C2462" s="17">
        <v>23</v>
      </c>
      <c r="D2462" s="36">
        <v>177.97</v>
      </c>
      <c r="E2462" s="36">
        <v>4.7699999999999996</v>
      </c>
      <c r="F2462" s="36">
        <v>13.91</v>
      </c>
      <c r="G2462" s="37">
        <f t="shared" si="9"/>
        <v>2.1999999999999999E-2</v>
      </c>
    </row>
    <row r="2463" spans="1:7" ht="15.75" customHeight="1" x14ac:dyDescent="0.2">
      <c r="A2463" s="35" t="s">
        <v>2932</v>
      </c>
      <c r="B2463" s="36">
        <v>56407.35</v>
      </c>
      <c r="C2463" s="17">
        <v>201</v>
      </c>
      <c r="D2463" s="36">
        <v>687.68000000000006</v>
      </c>
      <c r="E2463" s="36">
        <v>72.84</v>
      </c>
      <c r="F2463" s="36">
        <v>77.469999999999985</v>
      </c>
      <c r="G2463" s="37">
        <f t="shared" si="9"/>
        <v>2.1999999999999999E-2</v>
      </c>
    </row>
    <row r="2464" spans="1:7" ht="15.75" customHeight="1" x14ac:dyDescent="0.2">
      <c r="A2464" s="35" t="s">
        <v>2933</v>
      </c>
      <c r="B2464" s="36">
        <v>1999.4299999999998</v>
      </c>
      <c r="C2464" s="17">
        <v>13</v>
      </c>
      <c r="D2464" s="36">
        <v>37.56</v>
      </c>
      <c r="E2464" s="36">
        <v>0</v>
      </c>
      <c r="F2464" s="36">
        <v>2.66</v>
      </c>
      <c r="G2464" s="37">
        <f t="shared" si="9"/>
        <v>2.1999999999999999E-2</v>
      </c>
    </row>
    <row r="2465" spans="1:7" ht="15.75" customHeight="1" x14ac:dyDescent="0.2">
      <c r="A2465" s="35" t="s">
        <v>2934</v>
      </c>
      <c r="B2465" s="36">
        <v>484762.37</v>
      </c>
      <c r="C2465" s="17">
        <v>12343</v>
      </c>
      <c r="D2465" s="36">
        <v>7100.7900000000009</v>
      </c>
      <c r="E2465" s="36">
        <v>392.71000000000004</v>
      </c>
      <c r="F2465" s="36">
        <v>655.4799999999999</v>
      </c>
      <c r="G2465" s="37">
        <f t="shared" si="9"/>
        <v>2.1999999999999999E-2</v>
      </c>
    </row>
    <row r="2466" spans="1:7" ht="15.75" customHeight="1" x14ac:dyDescent="0.2">
      <c r="A2466" s="35" t="s">
        <v>2935</v>
      </c>
      <c r="B2466" s="36">
        <v>4338.33</v>
      </c>
      <c r="C2466" s="17">
        <v>139</v>
      </c>
      <c r="D2466" s="36">
        <v>56.469999999999992</v>
      </c>
      <c r="E2466" s="36">
        <v>13.8</v>
      </c>
      <c r="F2466" s="36">
        <v>5.73</v>
      </c>
      <c r="G2466" s="37">
        <f t="shared" si="9"/>
        <v>2.1999999999999999E-2</v>
      </c>
    </row>
    <row r="2467" spans="1:7" ht="15.75" customHeight="1" x14ac:dyDescent="0.2">
      <c r="A2467" s="35" t="s">
        <v>2936</v>
      </c>
      <c r="B2467" s="36">
        <v>1027.94</v>
      </c>
      <c r="C2467" s="17">
        <v>17</v>
      </c>
      <c r="D2467" s="36">
        <v>11.16</v>
      </c>
      <c r="E2467" s="36">
        <v>0</v>
      </c>
      <c r="F2467" s="36">
        <v>1.36</v>
      </c>
      <c r="G2467" s="37">
        <f t="shared" si="9"/>
        <v>2.1999999999999999E-2</v>
      </c>
    </row>
    <row r="2468" spans="1:7" ht="15.75" customHeight="1" x14ac:dyDescent="0.2">
      <c r="A2468" s="35" t="s">
        <v>2937</v>
      </c>
      <c r="B2468" s="36">
        <v>35677.009999999995</v>
      </c>
      <c r="C2468" s="17">
        <v>438</v>
      </c>
      <c r="D2468" s="36">
        <v>481.78</v>
      </c>
      <c r="E2468" s="36">
        <v>26.16</v>
      </c>
      <c r="F2468" s="36">
        <v>48.2</v>
      </c>
      <c r="G2468" s="37">
        <f t="shared" si="9"/>
        <v>2.1999999999999999E-2</v>
      </c>
    </row>
    <row r="2469" spans="1:7" ht="15.75" customHeight="1" x14ac:dyDescent="0.2">
      <c r="A2469" s="35" t="s">
        <v>2938</v>
      </c>
      <c r="B2469" s="36">
        <v>0</v>
      </c>
      <c r="C2469" s="17">
        <v>0</v>
      </c>
      <c r="D2469" s="36">
        <v>0</v>
      </c>
      <c r="E2469" s="36">
        <v>0</v>
      </c>
      <c r="F2469" s="36">
        <v>0</v>
      </c>
      <c r="G2469" s="37">
        <f t="shared" si="9"/>
        <v>2.1999999999999999E-2</v>
      </c>
    </row>
    <row r="2470" spans="1:7" ht="15.75" customHeight="1" x14ac:dyDescent="0.2">
      <c r="A2470" s="35" t="s">
        <v>2939</v>
      </c>
      <c r="B2470" s="36">
        <v>36464.379999999997</v>
      </c>
      <c r="C2470" s="17">
        <v>519</v>
      </c>
      <c r="D2470" s="36">
        <v>415.41999999999996</v>
      </c>
      <c r="E2470" s="36">
        <v>20.43</v>
      </c>
      <c r="F2470" s="36">
        <v>48.46</v>
      </c>
      <c r="G2470" s="37">
        <f t="shared" si="9"/>
        <v>2.1999999999999999E-2</v>
      </c>
    </row>
    <row r="2471" spans="1:7" ht="15.75" customHeight="1" x14ac:dyDescent="0.2">
      <c r="A2471" s="35" t="s">
        <v>2940</v>
      </c>
      <c r="B2471" s="36">
        <v>6330.84</v>
      </c>
      <c r="C2471" s="17">
        <v>32</v>
      </c>
      <c r="D2471" s="36">
        <v>107.4</v>
      </c>
      <c r="E2471" s="36">
        <v>3.6500000000000004</v>
      </c>
      <c r="F2471" s="36">
        <v>8.5300000000000011</v>
      </c>
      <c r="G2471" s="37">
        <f t="shared" si="9"/>
        <v>2.1999999999999999E-2</v>
      </c>
    </row>
    <row r="2472" spans="1:7" ht="15.75" customHeight="1" x14ac:dyDescent="0.2">
      <c r="A2472" s="35" t="s">
        <v>2941</v>
      </c>
      <c r="B2472" s="36">
        <v>8334.880000000001</v>
      </c>
      <c r="C2472" s="17">
        <v>189</v>
      </c>
      <c r="D2472" s="36">
        <v>110.63</v>
      </c>
      <c r="E2472" s="36">
        <v>9.66</v>
      </c>
      <c r="F2472" s="36">
        <v>10.95</v>
      </c>
      <c r="G2472" s="37">
        <f t="shared" si="9"/>
        <v>2.1999999999999999E-2</v>
      </c>
    </row>
    <row r="2473" spans="1:7" ht="15.75" customHeight="1" x14ac:dyDescent="0.2">
      <c r="A2473" s="35" t="s">
        <v>2942</v>
      </c>
      <c r="B2473" s="36">
        <v>212517.60000000003</v>
      </c>
      <c r="C2473" s="17">
        <v>2270</v>
      </c>
      <c r="D2473" s="36">
        <v>4270.46</v>
      </c>
      <c r="E2473" s="36">
        <v>239</v>
      </c>
      <c r="F2473" s="36">
        <v>292.28000000000003</v>
      </c>
      <c r="G2473" s="37">
        <f t="shared" si="9"/>
        <v>2.2594552168855656E-2</v>
      </c>
    </row>
    <row r="2474" spans="1:7" ht="15.75" customHeight="1" x14ac:dyDescent="0.2">
      <c r="A2474" s="35" t="s">
        <v>2943</v>
      </c>
      <c r="B2474" s="36">
        <v>1386.9</v>
      </c>
      <c r="C2474" s="17">
        <v>4</v>
      </c>
      <c r="D2474" s="36">
        <v>39.410000000000004</v>
      </c>
      <c r="E2474" s="36">
        <v>4.0600000000000005</v>
      </c>
      <c r="F2474" s="36">
        <v>1.96</v>
      </c>
      <c r="G2474" s="37">
        <f t="shared" si="9"/>
        <v>3.2756507318480066E-2</v>
      </c>
    </row>
    <row r="2475" spans="1:7" ht="15.75" customHeight="1" x14ac:dyDescent="0.2">
      <c r="A2475" s="35" t="s">
        <v>2944</v>
      </c>
      <c r="B2475" s="36">
        <v>143213.60000000003</v>
      </c>
      <c r="C2475" s="17">
        <v>325</v>
      </c>
      <c r="D2475" s="36">
        <v>3032.7700000000004</v>
      </c>
      <c r="E2475" s="36">
        <v>114.15</v>
      </c>
      <c r="F2475" s="36">
        <v>204.38</v>
      </c>
      <c r="G2475" s="37">
        <f t="shared" si="9"/>
        <v>2.3400710547043017E-2</v>
      </c>
    </row>
    <row r="2476" spans="1:7" ht="15.75" customHeight="1" x14ac:dyDescent="0.2">
      <c r="A2476" s="35" t="s">
        <v>2945</v>
      </c>
      <c r="B2476" s="36">
        <v>0</v>
      </c>
      <c r="C2476" s="17">
        <v>0</v>
      </c>
      <c r="D2476" s="36">
        <v>0</v>
      </c>
      <c r="E2476" s="36">
        <v>0</v>
      </c>
      <c r="F2476" s="36">
        <v>0</v>
      </c>
      <c r="G2476" s="37">
        <f t="shared" si="9"/>
        <v>2.1999999999999999E-2</v>
      </c>
    </row>
    <row r="2477" spans="1:7" ht="15.75" customHeight="1" x14ac:dyDescent="0.2">
      <c r="A2477" s="35" t="s">
        <v>2946</v>
      </c>
      <c r="B2477" s="36">
        <v>83520.390000000014</v>
      </c>
      <c r="C2477" s="17">
        <v>411</v>
      </c>
      <c r="D2477" s="36">
        <v>1543.04</v>
      </c>
      <c r="E2477" s="36">
        <v>26.29</v>
      </c>
      <c r="F2477" s="36">
        <v>116.49</v>
      </c>
      <c r="G2477" s="37">
        <f t="shared" si="9"/>
        <v>2.1999999999999999E-2</v>
      </c>
    </row>
    <row r="2478" spans="1:7" ht="15.75" customHeight="1" x14ac:dyDescent="0.2">
      <c r="A2478" s="35" t="s">
        <v>2947</v>
      </c>
      <c r="B2478" s="36">
        <v>71304.539999999994</v>
      </c>
      <c r="C2478" s="17">
        <v>701</v>
      </c>
      <c r="D2478" s="36">
        <v>1140.8499999999999</v>
      </c>
      <c r="E2478" s="36">
        <v>18.86</v>
      </c>
      <c r="F2478" s="36">
        <v>97.68</v>
      </c>
      <c r="G2478" s="37">
        <f t="shared" si="9"/>
        <v>2.1999999999999999E-2</v>
      </c>
    </row>
    <row r="2479" spans="1:7" ht="15.75" customHeight="1" x14ac:dyDescent="0.2">
      <c r="A2479" s="35" t="s">
        <v>2948</v>
      </c>
      <c r="B2479" s="36">
        <v>0</v>
      </c>
      <c r="C2479" s="17">
        <v>0</v>
      </c>
      <c r="D2479" s="36">
        <v>0</v>
      </c>
      <c r="E2479" s="36">
        <v>0</v>
      </c>
      <c r="F2479" s="36">
        <v>0</v>
      </c>
      <c r="G2479" s="37">
        <f t="shared" si="9"/>
        <v>2.1999999999999999E-2</v>
      </c>
    </row>
    <row r="2480" spans="1:7" ht="15.75" customHeight="1" x14ac:dyDescent="0.2">
      <c r="A2480" s="35" t="s">
        <v>2949</v>
      </c>
      <c r="B2480" s="36">
        <v>359869.19999999995</v>
      </c>
      <c r="C2480" s="17">
        <v>3117</v>
      </c>
      <c r="D2480" s="36">
        <v>5057.9500000000007</v>
      </c>
      <c r="E2480" s="36">
        <v>209.18</v>
      </c>
      <c r="F2480" s="36">
        <v>491.78000000000009</v>
      </c>
      <c r="G2480" s="37">
        <f t="shared" si="9"/>
        <v>2.1999999999999999E-2</v>
      </c>
    </row>
    <row r="2481" spans="1:7" ht="15.75" customHeight="1" x14ac:dyDescent="0.2">
      <c r="A2481" s="35" t="s">
        <v>2950</v>
      </c>
      <c r="B2481" s="36">
        <v>176681.16000000003</v>
      </c>
      <c r="C2481" s="17">
        <v>942</v>
      </c>
      <c r="D2481" s="36">
        <v>2440.5699999999997</v>
      </c>
      <c r="E2481" s="36">
        <v>164.95</v>
      </c>
      <c r="F2481" s="36">
        <v>242.60999999999999</v>
      </c>
      <c r="G2481" s="37">
        <f t="shared" si="9"/>
        <v>2.1999999999999999E-2</v>
      </c>
    </row>
    <row r="2482" spans="1:7" ht="15.75" customHeight="1" x14ac:dyDescent="0.2">
      <c r="A2482" s="35" t="s">
        <v>2951</v>
      </c>
      <c r="B2482" s="36">
        <v>37077.480000000003</v>
      </c>
      <c r="C2482" s="17">
        <v>310</v>
      </c>
      <c r="D2482" s="36">
        <v>828.58999999999992</v>
      </c>
      <c r="E2482" s="36">
        <v>77.14</v>
      </c>
      <c r="F2482" s="36">
        <v>51.91</v>
      </c>
      <c r="G2482" s="37">
        <f t="shared" si="9"/>
        <v>2.5828076773286635E-2</v>
      </c>
    </row>
    <row r="2483" spans="1:7" ht="15.75" customHeight="1" x14ac:dyDescent="0.2">
      <c r="A2483" s="35" t="s">
        <v>2952</v>
      </c>
      <c r="B2483" s="36">
        <v>28601.48</v>
      </c>
      <c r="C2483" s="17">
        <v>595</v>
      </c>
      <c r="D2483" s="36">
        <v>352.56</v>
      </c>
      <c r="E2483" s="36">
        <v>20.2</v>
      </c>
      <c r="F2483" s="36">
        <v>37.74</v>
      </c>
      <c r="G2483" s="37">
        <f t="shared" si="9"/>
        <v>2.1999999999999999E-2</v>
      </c>
    </row>
    <row r="2484" spans="1:7" ht="15.75" customHeight="1" x14ac:dyDescent="0.2">
      <c r="A2484" s="35" t="s">
        <v>2953</v>
      </c>
      <c r="B2484" s="36">
        <v>20303.480000000003</v>
      </c>
      <c r="C2484" s="17">
        <v>65</v>
      </c>
      <c r="D2484" s="36">
        <v>295.62</v>
      </c>
      <c r="E2484" s="36">
        <v>9.11</v>
      </c>
      <c r="F2484" s="36">
        <v>28.259999999999998</v>
      </c>
      <c r="G2484" s="37">
        <f t="shared" si="9"/>
        <v>2.1999999999999999E-2</v>
      </c>
    </row>
    <row r="2485" spans="1:7" ht="15.75" customHeight="1" x14ac:dyDescent="0.2">
      <c r="A2485" s="35" t="s">
        <v>2954</v>
      </c>
      <c r="B2485" s="36">
        <v>136340.95000000001</v>
      </c>
      <c r="C2485" s="17">
        <v>893</v>
      </c>
      <c r="D2485" s="36">
        <v>2586.17</v>
      </c>
      <c r="E2485" s="36">
        <v>411.85</v>
      </c>
      <c r="F2485" s="36">
        <v>193.53</v>
      </c>
      <c r="G2485" s="37">
        <f t="shared" si="9"/>
        <v>2.3408594409823312E-2</v>
      </c>
    </row>
    <row r="2486" spans="1:7" ht="15.75" customHeight="1" x14ac:dyDescent="0.2">
      <c r="A2486" s="35" t="s">
        <v>2955</v>
      </c>
      <c r="B2486" s="36">
        <v>1738.29</v>
      </c>
      <c r="C2486" s="17">
        <v>52</v>
      </c>
      <c r="D2486" s="36">
        <v>28.09</v>
      </c>
      <c r="E2486" s="36">
        <v>3.11</v>
      </c>
      <c r="F2486" s="36">
        <v>2.3400000000000003</v>
      </c>
      <c r="G2486" s="37">
        <f t="shared" si="9"/>
        <v>2.1999999999999999E-2</v>
      </c>
    </row>
    <row r="2487" spans="1:7" ht="15.75" customHeight="1" x14ac:dyDescent="0.2">
      <c r="A2487" s="35" t="s">
        <v>2956</v>
      </c>
      <c r="B2487" s="36">
        <v>0</v>
      </c>
      <c r="C2487" s="17">
        <v>0</v>
      </c>
      <c r="D2487" s="36">
        <v>0</v>
      </c>
      <c r="E2487" s="36">
        <v>0</v>
      </c>
      <c r="F2487" s="36">
        <v>0</v>
      </c>
      <c r="G2487" s="37">
        <f t="shared" si="9"/>
        <v>2.1999999999999999E-2</v>
      </c>
    </row>
    <row r="2488" spans="1:7" ht="15.75" customHeight="1" x14ac:dyDescent="0.2">
      <c r="A2488" s="35" t="s">
        <v>2957</v>
      </c>
      <c r="B2488" s="36">
        <v>0</v>
      </c>
      <c r="C2488" s="17">
        <v>0</v>
      </c>
      <c r="D2488" s="36">
        <v>0</v>
      </c>
      <c r="E2488" s="36">
        <v>0</v>
      </c>
      <c r="F2488" s="36">
        <v>0</v>
      </c>
      <c r="G2488" s="37">
        <f t="shared" si="9"/>
        <v>2.1999999999999999E-2</v>
      </c>
    </row>
    <row r="2489" spans="1:7" ht="15.75" customHeight="1" x14ac:dyDescent="0.2">
      <c r="A2489" s="35" t="s">
        <v>2958</v>
      </c>
      <c r="B2489" s="36">
        <v>160</v>
      </c>
      <c r="C2489" s="17">
        <v>3</v>
      </c>
      <c r="D2489" s="36">
        <v>2.63</v>
      </c>
      <c r="E2489" s="36">
        <v>7.0000000000000007E-2</v>
      </c>
      <c r="F2489" s="36">
        <v>0.21</v>
      </c>
      <c r="G2489" s="37">
        <f t="shared" si="9"/>
        <v>2.1999999999999999E-2</v>
      </c>
    </row>
    <row r="2490" spans="1:7" ht="15.75" customHeight="1" x14ac:dyDescent="0.2">
      <c r="A2490" s="35" t="s">
        <v>2959</v>
      </c>
      <c r="B2490" s="36">
        <v>0</v>
      </c>
      <c r="C2490" s="17">
        <v>0</v>
      </c>
      <c r="D2490" s="36">
        <v>0</v>
      </c>
      <c r="E2490" s="36">
        <v>0</v>
      </c>
      <c r="F2490" s="36">
        <v>0</v>
      </c>
      <c r="G2490" s="37">
        <f t="shared" si="9"/>
        <v>2.1999999999999999E-2</v>
      </c>
    </row>
    <row r="2491" spans="1:7" ht="15.75" customHeight="1" x14ac:dyDescent="0.2">
      <c r="A2491" s="35" t="s">
        <v>2960</v>
      </c>
      <c r="B2491" s="36">
        <v>0</v>
      </c>
      <c r="C2491" s="17">
        <v>0</v>
      </c>
      <c r="D2491" s="36">
        <v>0</v>
      </c>
      <c r="E2491" s="36">
        <v>0</v>
      </c>
      <c r="F2491" s="36">
        <v>0</v>
      </c>
      <c r="G2491" s="37">
        <f t="shared" si="9"/>
        <v>2.1999999999999999E-2</v>
      </c>
    </row>
    <row r="2492" spans="1:7" ht="15.75" customHeight="1" x14ac:dyDescent="0.2">
      <c r="A2492" s="35" t="s">
        <v>2961</v>
      </c>
      <c r="B2492" s="36">
        <v>0</v>
      </c>
      <c r="C2492" s="17">
        <v>0</v>
      </c>
      <c r="D2492" s="36">
        <v>0</v>
      </c>
      <c r="E2492" s="36">
        <v>0</v>
      </c>
      <c r="F2492" s="36">
        <v>0</v>
      </c>
      <c r="G2492" s="37">
        <f t="shared" si="9"/>
        <v>2.1999999999999999E-2</v>
      </c>
    </row>
    <row r="2493" spans="1:7" ht="15.75" customHeight="1" x14ac:dyDescent="0.2">
      <c r="A2493" s="35" t="s">
        <v>2962</v>
      </c>
      <c r="B2493" s="36">
        <v>265.5</v>
      </c>
      <c r="C2493" s="17">
        <v>1</v>
      </c>
      <c r="D2493" s="36">
        <v>5.89</v>
      </c>
      <c r="E2493" s="36">
        <v>0.02</v>
      </c>
      <c r="F2493" s="36">
        <v>0.37</v>
      </c>
      <c r="G2493" s="37">
        <f t="shared" si="9"/>
        <v>2.3653483992467042E-2</v>
      </c>
    </row>
    <row r="2494" spans="1:7" ht="15.75" customHeight="1" x14ac:dyDescent="0.2">
      <c r="A2494" s="35" t="s">
        <v>2963</v>
      </c>
      <c r="B2494" s="36">
        <v>59190.82</v>
      </c>
      <c r="C2494" s="17">
        <v>853</v>
      </c>
      <c r="D2494" s="36">
        <v>588.80000000000007</v>
      </c>
      <c r="E2494" s="36">
        <v>40.28</v>
      </c>
      <c r="F2494" s="36">
        <v>78.289999999999992</v>
      </c>
      <c r="G2494" s="37">
        <f t="shared" si="9"/>
        <v>2.1999999999999999E-2</v>
      </c>
    </row>
    <row r="2495" spans="1:7" ht="15.75" customHeight="1" x14ac:dyDescent="0.2">
      <c r="A2495" s="35" t="s">
        <v>2964</v>
      </c>
      <c r="B2495" s="36">
        <v>0</v>
      </c>
      <c r="C2495" s="17">
        <v>0</v>
      </c>
      <c r="D2495" s="36">
        <v>0</v>
      </c>
      <c r="E2495" s="36">
        <v>0</v>
      </c>
      <c r="F2495" s="36">
        <v>0</v>
      </c>
      <c r="G2495" s="37">
        <f t="shared" si="9"/>
        <v>2.1999999999999999E-2</v>
      </c>
    </row>
    <row r="2496" spans="1:7" ht="15.75" customHeight="1" x14ac:dyDescent="0.2">
      <c r="A2496" s="35" t="s">
        <v>2965</v>
      </c>
      <c r="B2496" s="36">
        <v>5629.3600000000006</v>
      </c>
      <c r="C2496" s="17">
        <v>66</v>
      </c>
      <c r="D2496" s="36">
        <v>84.399999999999991</v>
      </c>
      <c r="E2496" s="36">
        <v>5.45</v>
      </c>
      <c r="F2496" s="36">
        <v>7.61</v>
      </c>
      <c r="G2496" s="37">
        <f t="shared" si="9"/>
        <v>2.1999999999999999E-2</v>
      </c>
    </row>
    <row r="2497" spans="1:7" ht="15.75" customHeight="1" x14ac:dyDescent="0.2">
      <c r="A2497" s="35" t="s">
        <v>2966</v>
      </c>
      <c r="B2497" s="36">
        <v>132.43</v>
      </c>
      <c r="C2497" s="17">
        <v>4</v>
      </c>
      <c r="D2497" s="36">
        <v>2.4700000000000002</v>
      </c>
      <c r="E2497" s="36">
        <v>0</v>
      </c>
      <c r="F2497" s="36">
        <v>0.16999999999999998</v>
      </c>
      <c r="G2497" s="37">
        <f t="shared" si="9"/>
        <v>2.1999999999999999E-2</v>
      </c>
    </row>
    <row r="2498" spans="1:7" ht="15.75" customHeight="1" x14ac:dyDescent="0.2">
      <c r="A2498" s="35" t="s">
        <v>2967</v>
      </c>
      <c r="B2498" s="36">
        <v>0</v>
      </c>
      <c r="C2498" s="17">
        <v>0</v>
      </c>
      <c r="D2498" s="36">
        <v>0</v>
      </c>
      <c r="E2498" s="36">
        <v>0</v>
      </c>
      <c r="F2498" s="36">
        <v>0</v>
      </c>
      <c r="G2498" s="37">
        <f t="shared" si="9"/>
        <v>2.1999999999999999E-2</v>
      </c>
    </row>
    <row r="2499" spans="1:7" ht="15.75" customHeight="1" x14ac:dyDescent="0.2">
      <c r="A2499" s="35" t="s">
        <v>2968</v>
      </c>
      <c r="B2499" s="36">
        <v>53947.14</v>
      </c>
      <c r="C2499" s="17">
        <v>624</v>
      </c>
      <c r="D2499" s="36">
        <v>665.39</v>
      </c>
      <c r="E2499" s="36">
        <v>18.489999999999998</v>
      </c>
      <c r="F2499" s="36">
        <v>72.77</v>
      </c>
      <c r="G2499" s="37">
        <f t="shared" si="9"/>
        <v>2.1999999999999999E-2</v>
      </c>
    </row>
    <row r="2500" spans="1:7" ht="15.75" customHeight="1" x14ac:dyDescent="0.2">
      <c r="A2500" s="35" t="s">
        <v>2969</v>
      </c>
      <c r="B2500" s="36">
        <v>80124.14</v>
      </c>
      <c r="C2500" s="17">
        <v>329</v>
      </c>
      <c r="D2500" s="36">
        <v>1716.0500000000002</v>
      </c>
      <c r="E2500" s="36">
        <v>296.29999999999995</v>
      </c>
      <c r="F2500" s="36">
        <v>112.64</v>
      </c>
      <c r="G2500" s="37">
        <f t="shared" si="9"/>
        <v>2.652122069578532E-2</v>
      </c>
    </row>
    <row r="2501" spans="1:7" ht="15.75" customHeight="1" x14ac:dyDescent="0.2">
      <c r="A2501" s="35" t="s">
        <v>2970</v>
      </c>
      <c r="B2501" s="36">
        <v>23163.53</v>
      </c>
      <c r="C2501" s="17">
        <v>256</v>
      </c>
      <c r="D2501" s="36">
        <v>323.75</v>
      </c>
      <c r="E2501" s="36">
        <v>22.490000000000002</v>
      </c>
      <c r="F2501" s="36">
        <v>31.53</v>
      </c>
      <c r="G2501" s="37">
        <f t="shared" si="9"/>
        <v>2.1999999999999999E-2</v>
      </c>
    </row>
    <row r="2502" spans="1:7" ht="15.75" customHeight="1" x14ac:dyDescent="0.2">
      <c r="A2502" s="35" t="s">
        <v>2971</v>
      </c>
      <c r="B2502" s="36">
        <v>45570.01</v>
      </c>
      <c r="C2502" s="17">
        <v>390</v>
      </c>
      <c r="D2502" s="36">
        <v>517.85</v>
      </c>
      <c r="E2502" s="36">
        <v>30.98</v>
      </c>
      <c r="F2502" s="36">
        <v>60.709999999999994</v>
      </c>
      <c r="G2502" s="37">
        <f t="shared" si="9"/>
        <v>2.1999999999999999E-2</v>
      </c>
    </row>
    <row r="2503" spans="1:7" ht="15.75" customHeight="1" x14ac:dyDescent="0.2">
      <c r="A2503" s="35" t="s">
        <v>2972</v>
      </c>
      <c r="B2503" s="36">
        <v>429.03999999999996</v>
      </c>
      <c r="C2503" s="17">
        <v>12</v>
      </c>
      <c r="D2503" s="36">
        <v>5.27</v>
      </c>
      <c r="E2503" s="36">
        <v>1.1000000000000001</v>
      </c>
      <c r="F2503" s="36">
        <v>0.55000000000000004</v>
      </c>
      <c r="G2503" s="37">
        <f t="shared" si="9"/>
        <v>2.1999999999999999E-2</v>
      </c>
    </row>
    <row r="2504" spans="1:7" ht="15.75" customHeight="1" x14ac:dyDescent="0.2">
      <c r="A2504" s="35" t="s">
        <v>2973</v>
      </c>
      <c r="B2504" s="36">
        <v>0</v>
      </c>
      <c r="C2504" s="17">
        <v>0</v>
      </c>
      <c r="D2504" s="36">
        <v>0</v>
      </c>
      <c r="E2504" s="36">
        <v>0</v>
      </c>
      <c r="F2504" s="36">
        <v>0</v>
      </c>
      <c r="G2504" s="37">
        <f t="shared" si="9"/>
        <v>2.1999999999999999E-2</v>
      </c>
    </row>
    <row r="2505" spans="1:7" ht="15.75" customHeight="1" x14ac:dyDescent="0.2">
      <c r="A2505" s="35" t="s">
        <v>2974</v>
      </c>
      <c r="B2505" s="36">
        <v>148158.9</v>
      </c>
      <c r="C2505" s="17">
        <v>824</v>
      </c>
      <c r="D2505" s="36">
        <v>2594.71</v>
      </c>
      <c r="E2505" s="36">
        <v>66.42</v>
      </c>
      <c r="F2505" s="36">
        <v>207.81</v>
      </c>
      <c r="G2505" s="37">
        <f t="shared" si="9"/>
        <v>2.1999999999999999E-2</v>
      </c>
    </row>
    <row r="2506" spans="1:7" ht="15.75" customHeight="1" x14ac:dyDescent="0.2">
      <c r="A2506" s="35" t="s">
        <v>2975</v>
      </c>
      <c r="B2506" s="36">
        <v>730.67</v>
      </c>
      <c r="C2506" s="17">
        <v>19</v>
      </c>
      <c r="D2506" s="36">
        <v>8.59</v>
      </c>
      <c r="E2506" s="36">
        <v>0</v>
      </c>
      <c r="F2506" s="36">
        <v>0.95</v>
      </c>
      <c r="G2506" s="37">
        <f t="shared" si="9"/>
        <v>2.1999999999999999E-2</v>
      </c>
    </row>
    <row r="2507" spans="1:7" ht="15.75" customHeight="1" x14ac:dyDescent="0.2">
      <c r="A2507" s="35" t="s">
        <v>2976</v>
      </c>
      <c r="B2507" s="36">
        <v>0</v>
      </c>
      <c r="C2507" s="17">
        <v>0</v>
      </c>
      <c r="D2507" s="36">
        <v>0</v>
      </c>
      <c r="E2507" s="36">
        <v>0</v>
      </c>
      <c r="F2507" s="36">
        <v>0</v>
      </c>
      <c r="G2507" s="37">
        <f t="shared" si="9"/>
        <v>2.1999999999999999E-2</v>
      </c>
    </row>
    <row r="2508" spans="1:7" ht="15.75" customHeight="1" x14ac:dyDescent="0.2">
      <c r="A2508" s="35" t="s">
        <v>2977</v>
      </c>
      <c r="B2508" s="36">
        <v>101603.43</v>
      </c>
      <c r="C2508" s="17">
        <v>2438</v>
      </c>
      <c r="D2508" s="36">
        <v>1563.22</v>
      </c>
      <c r="E2508" s="36">
        <v>59.2</v>
      </c>
      <c r="F2508" s="36">
        <v>136.79999999999998</v>
      </c>
      <c r="G2508" s="37">
        <f t="shared" si="9"/>
        <v>2.1999999999999999E-2</v>
      </c>
    </row>
    <row r="2509" spans="1:7" ht="15.75" customHeight="1" x14ac:dyDescent="0.2">
      <c r="A2509" s="35" t="s">
        <v>2978</v>
      </c>
      <c r="B2509" s="36">
        <v>9861.65</v>
      </c>
      <c r="C2509" s="17">
        <v>106</v>
      </c>
      <c r="D2509" s="36">
        <v>120.94999999999999</v>
      </c>
      <c r="E2509" s="36">
        <v>24.49</v>
      </c>
      <c r="F2509" s="36">
        <v>13.36</v>
      </c>
      <c r="G2509" s="37">
        <f t="shared" si="9"/>
        <v>2.1999999999999999E-2</v>
      </c>
    </row>
    <row r="2510" spans="1:7" ht="15.75" customHeight="1" x14ac:dyDescent="0.2">
      <c r="A2510" s="35" t="s">
        <v>2979</v>
      </c>
      <c r="B2510" s="36">
        <v>0</v>
      </c>
      <c r="C2510" s="17">
        <v>0</v>
      </c>
      <c r="D2510" s="36">
        <v>0</v>
      </c>
      <c r="E2510" s="36">
        <v>0</v>
      </c>
      <c r="F2510" s="36">
        <v>0</v>
      </c>
      <c r="G2510" s="37">
        <f t="shared" si="9"/>
        <v>2.1999999999999999E-2</v>
      </c>
    </row>
    <row r="2511" spans="1:7" ht="15.75" customHeight="1" x14ac:dyDescent="0.2">
      <c r="A2511" s="35" t="s">
        <v>2980</v>
      </c>
      <c r="B2511" s="36">
        <v>36445.910000000003</v>
      </c>
      <c r="C2511" s="17">
        <v>1366</v>
      </c>
      <c r="D2511" s="36">
        <v>485.38</v>
      </c>
      <c r="E2511" s="36">
        <v>31.46</v>
      </c>
      <c r="F2511" s="36">
        <v>47.620000000000005</v>
      </c>
      <c r="G2511" s="37">
        <f t="shared" si="9"/>
        <v>2.1999999999999999E-2</v>
      </c>
    </row>
    <row r="2512" spans="1:7" ht="15.75" customHeight="1" x14ac:dyDescent="0.2">
      <c r="A2512" s="35" t="s">
        <v>2981</v>
      </c>
      <c r="B2512" s="36">
        <v>0</v>
      </c>
      <c r="C2512" s="17">
        <v>0</v>
      </c>
      <c r="D2512" s="36">
        <v>0</v>
      </c>
      <c r="E2512" s="36">
        <v>0</v>
      </c>
      <c r="F2512" s="36">
        <v>0</v>
      </c>
      <c r="G2512" s="37">
        <f t="shared" si="9"/>
        <v>2.1999999999999999E-2</v>
      </c>
    </row>
    <row r="2513" spans="1:7" ht="15.75" customHeight="1" x14ac:dyDescent="0.2">
      <c r="A2513" s="35" t="s">
        <v>2982</v>
      </c>
      <c r="B2513" s="36">
        <v>7275.2900000000009</v>
      </c>
      <c r="C2513" s="17">
        <v>94</v>
      </c>
      <c r="D2513" s="36">
        <v>165.07000000000002</v>
      </c>
      <c r="E2513" s="36">
        <v>26.02</v>
      </c>
      <c r="F2513" s="36">
        <v>9.8099999999999987</v>
      </c>
      <c r="G2513" s="37">
        <f t="shared" si="9"/>
        <v>2.7614019509875208E-2</v>
      </c>
    </row>
    <row r="2514" spans="1:7" ht="15.75" customHeight="1" x14ac:dyDescent="0.2">
      <c r="A2514" s="35" t="s">
        <v>2983</v>
      </c>
      <c r="B2514" s="36">
        <v>289781.24</v>
      </c>
      <c r="C2514" s="17">
        <v>1199</v>
      </c>
      <c r="D2514" s="36">
        <v>5194.26</v>
      </c>
      <c r="E2514" s="36">
        <v>704.77</v>
      </c>
      <c r="F2514" s="36">
        <v>401.47999999999996</v>
      </c>
      <c r="G2514" s="37">
        <f t="shared" si="9"/>
        <v>2.1999999999999999E-2</v>
      </c>
    </row>
    <row r="2515" spans="1:7" ht="15.75" customHeight="1" x14ac:dyDescent="0.2">
      <c r="A2515" s="35" t="s">
        <v>2984</v>
      </c>
      <c r="B2515" s="36">
        <v>0</v>
      </c>
      <c r="C2515" s="17">
        <v>0</v>
      </c>
      <c r="D2515" s="36">
        <v>0</v>
      </c>
      <c r="E2515" s="36">
        <v>0</v>
      </c>
      <c r="F2515" s="36">
        <v>0</v>
      </c>
      <c r="G2515" s="37">
        <f t="shared" si="9"/>
        <v>2.1999999999999999E-2</v>
      </c>
    </row>
    <row r="2516" spans="1:7" ht="15.75" customHeight="1" x14ac:dyDescent="0.2">
      <c r="A2516" s="35" t="s">
        <v>2985</v>
      </c>
      <c r="B2516" s="36">
        <v>1</v>
      </c>
      <c r="C2516" s="17">
        <v>1</v>
      </c>
      <c r="D2516" s="36">
        <v>0.22</v>
      </c>
      <c r="E2516" s="36">
        <v>0</v>
      </c>
      <c r="F2516" s="36">
        <v>0</v>
      </c>
      <c r="G2516" s="37">
        <f t="shared" si="9"/>
        <v>0.22</v>
      </c>
    </row>
    <row r="2517" spans="1:7" ht="15.75" customHeight="1" x14ac:dyDescent="0.2">
      <c r="A2517" s="35" t="s">
        <v>2986</v>
      </c>
      <c r="B2517" s="36">
        <v>7509.7499999999991</v>
      </c>
      <c r="C2517" s="17">
        <v>184</v>
      </c>
      <c r="D2517" s="36">
        <v>146.63999999999999</v>
      </c>
      <c r="E2517" s="36">
        <v>88.31</v>
      </c>
      <c r="F2517" s="36">
        <v>10.649999999999999</v>
      </c>
      <c r="G2517" s="37">
        <f t="shared" si="9"/>
        <v>3.2704151270015649E-2</v>
      </c>
    </row>
    <row r="2518" spans="1:7" ht="15.75" customHeight="1" x14ac:dyDescent="0.2">
      <c r="A2518" s="35" t="s">
        <v>2987</v>
      </c>
      <c r="B2518" s="36">
        <v>333.45000000000005</v>
      </c>
      <c r="C2518" s="17">
        <v>8</v>
      </c>
      <c r="D2518" s="36">
        <v>6.05</v>
      </c>
      <c r="E2518" s="36">
        <v>0</v>
      </c>
      <c r="F2518" s="36">
        <v>0.43</v>
      </c>
      <c r="G2518" s="37">
        <f t="shared" si="9"/>
        <v>2.1999999999999999E-2</v>
      </c>
    </row>
    <row r="2519" spans="1:7" ht="15.75" customHeight="1" x14ac:dyDescent="0.2">
      <c r="A2519" s="35" t="s">
        <v>2988</v>
      </c>
      <c r="B2519" s="36">
        <v>399765.43</v>
      </c>
      <c r="C2519" s="17">
        <v>2556</v>
      </c>
      <c r="D2519" s="36">
        <v>6328.8600000000006</v>
      </c>
      <c r="E2519" s="36">
        <v>275.44</v>
      </c>
      <c r="F2519" s="36">
        <v>541.42999999999995</v>
      </c>
      <c r="G2519" s="37">
        <f t="shared" si="9"/>
        <v>2.1999999999999999E-2</v>
      </c>
    </row>
    <row r="2520" spans="1:7" ht="15.75" customHeight="1" x14ac:dyDescent="0.2">
      <c r="A2520" s="35" t="s">
        <v>2989</v>
      </c>
      <c r="B2520" s="36">
        <v>0</v>
      </c>
      <c r="C2520" s="17">
        <v>0</v>
      </c>
      <c r="D2520" s="36">
        <v>0</v>
      </c>
      <c r="E2520" s="36">
        <v>0</v>
      </c>
      <c r="F2520" s="36">
        <v>0</v>
      </c>
      <c r="G2520" s="37">
        <f t="shared" si="9"/>
        <v>2.1999999999999999E-2</v>
      </c>
    </row>
    <row r="2521" spans="1:7" ht="15.75" customHeight="1" x14ac:dyDescent="0.2">
      <c r="A2521" s="35" t="s">
        <v>2990</v>
      </c>
      <c r="B2521" s="36">
        <v>2692.54</v>
      </c>
      <c r="C2521" s="17">
        <v>35</v>
      </c>
      <c r="D2521" s="36">
        <v>35.770000000000003</v>
      </c>
      <c r="E2521" s="36">
        <v>5.18</v>
      </c>
      <c r="F2521" s="36">
        <v>3.63</v>
      </c>
      <c r="G2521" s="37">
        <f t="shared" si="9"/>
        <v>2.1999999999999999E-2</v>
      </c>
    </row>
    <row r="2522" spans="1:7" ht="15.75" customHeight="1" x14ac:dyDescent="0.2">
      <c r="A2522" s="35" t="s">
        <v>2991</v>
      </c>
      <c r="B2522" s="36">
        <v>11873.21</v>
      </c>
      <c r="C2522" s="17">
        <v>183</v>
      </c>
      <c r="D2522" s="36">
        <v>249.35000000000002</v>
      </c>
      <c r="E2522" s="36">
        <v>0</v>
      </c>
      <c r="F2522" s="36">
        <v>17.28</v>
      </c>
      <c r="G2522" s="37">
        <f t="shared" si="9"/>
        <v>2.2456437644074349E-2</v>
      </c>
    </row>
    <row r="2523" spans="1:7" ht="15.75" customHeight="1" x14ac:dyDescent="0.2">
      <c r="A2523" s="35" t="s">
        <v>2992</v>
      </c>
      <c r="B2523" s="36">
        <v>0</v>
      </c>
      <c r="C2523" s="17">
        <v>0</v>
      </c>
      <c r="D2523" s="36">
        <v>0</v>
      </c>
      <c r="E2523" s="36">
        <v>0</v>
      </c>
      <c r="F2523" s="36">
        <v>0</v>
      </c>
      <c r="G2523" s="37">
        <f t="shared" si="9"/>
        <v>2.1999999999999999E-2</v>
      </c>
    </row>
    <row r="2524" spans="1:7" ht="15.75" customHeight="1" x14ac:dyDescent="0.2">
      <c r="A2524" s="35" t="s">
        <v>2993</v>
      </c>
      <c r="B2524" s="36">
        <v>67992.39</v>
      </c>
      <c r="C2524" s="17">
        <v>385</v>
      </c>
      <c r="D2524" s="36">
        <v>1299.8600000000001</v>
      </c>
      <c r="E2524" s="36">
        <v>25.62</v>
      </c>
      <c r="F2524" s="36">
        <v>96.63</v>
      </c>
      <c r="G2524" s="37">
        <f t="shared" si="9"/>
        <v>2.1999999999999999E-2</v>
      </c>
    </row>
    <row r="2525" spans="1:7" ht="15.75" customHeight="1" x14ac:dyDescent="0.2">
      <c r="A2525" s="35" t="s">
        <v>2994</v>
      </c>
      <c r="B2525" s="36">
        <v>0</v>
      </c>
      <c r="C2525" s="17">
        <v>0</v>
      </c>
      <c r="D2525" s="36">
        <v>0</v>
      </c>
      <c r="E2525" s="36">
        <v>0</v>
      </c>
      <c r="F2525" s="36">
        <v>0</v>
      </c>
      <c r="G2525" s="37">
        <f t="shared" si="9"/>
        <v>2.1999999999999999E-2</v>
      </c>
    </row>
    <row r="2526" spans="1:7" ht="15.75" customHeight="1" x14ac:dyDescent="0.2">
      <c r="A2526" s="35" t="s">
        <v>2995</v>
      </c>
      <c r="B2526" s="36">
        <v>0</v>
      </c>
      <c r="C2526" s="17">
        <v>0</v>
      </c>
      <c r="D2526" s="36">
        <v>0</v>
      </c>
      <c r="E2526" s="36">
        <v>0</v>
      </c>
      <c r="F2526" s="36">
        <v>0</v>
      </c>
      <c r="G2526" s="37">
        <f t="shared" si="9"/>
        <v>2.1999999999999999E-2</v>
      </c>
    </row>
    <row r="2527" spans="1:7" ht="15.75" customHeight="1" x14ac:dyDescent="0.2">
      <c r="A2527" s="35" t="s">
        <v>2996</v>
      </c>
      <c r="B2527" s="36">
        <v>1016</v>
      </c>
      <c r="C2527" s="17">
        <v>27</v>
      </c>
      <c r="D2527" s="36">
        <v>18.490000000000002</v>
      </c>
      <c r="E2527" s="36">
        <v>0</v>
      </c>
      <c r="F2527" s="36">
        <v>1.4000000000000001</v>
      </c>
      <c r="G2527" s="37">
        <f t="shared" si="9"/>
        <v>2.1999999999999999E-2</v>
      </c>
    </row>
    <row r="2528" spans="1:7" ht="15.75" customHeight="1" x14ac:dyDescent="0.2">
      <c r="A2528" s="35" t="s">
        <v>2997</v>
      </c>
      <c r="B2528" s="36">
        <v>28446.18</v>
      </c>
      <c r="C2528" s="17">
        <v>505</v>
      </c>
      <c r="D2528" s="36">
        <v>386.13</v>
      </c>
      <c r="E2528" s="36">
        <v>23.560000000000002</v>
      </c>
      <c r="F2528" s="36">
        <v>38.39</v>
      </c>
      <c r="G2528" s="37">
        <f t="shared" si="9"/>
        <v>2.1999999999999999E-2</v>
      </c>
    </row>
    <row r="2529" spans="1:7" ht="15.75" customHeight="1" x14ac:dyDescent="0.2">
      <c r="A2529" s="35" t="s">
        <v>2998</v>
      </c>
      <c r="B2529" s="36">
        <v>84301.43</v>
      </c>
      <c r="C2529" s="17">
        <v>417</v>
      </c>
      <c r="D2529" s="36">
        <v>1424.7</v>
      </c>
      <c r="E2529" s="36">
        <v>57.03</v>
      </c>
      <c r="F2529" s="36">
        <v>120.41999999999999</v>
      </c>
      <c r="G2529" s="37">
        <f t="shared" si="9"/>
        <v>2.1999999999999999E-2</v>
      </c>
    </row>
    <row r="2530" spans="1:7" ht="15.75" customHeight="1" x14ac:dyDescent="0.2">
      <c r="A2530" s="35" t="s">
        <v>2999</v>
      </c>
      <c r="B2530" s="36">
        <v>0</v>
      </c>
      <c r="C2530" s="17">
        <v>0</v>
      </c>
      <c r="D2530" s="36">
        <v>0</v>
      </c>
      <c r="E2530" s="36">
        <v>0</v>
      </c>
      <c r="F2530" s="36">
        <v>0</v>
      </c>
      <c r="G2530" s="37">
        <f t="shared" si="9"/>
        <v>2.1999999999999999E-2</v>
      </c>
    </row>
    <row r="2531" spans="1:7" ht="15.75" customHeight="1" x14ac:dyDescent="0.2">
      <c r="A2531" s="35" t="s">
        <v>3000</v>
      </c>
      <c r="B2531" s="36">
        <v>70762.13</v>
      </c>
      <c r="C2531" s="17">
        <v>596</v>
      </c>
      <c r="D2531" s="36">
        <v>842.19999999999993</v>
      </c>
      <c r="E2531" s="36">
        <v>21.86</v>
      </c>
      <c r="F2531" s="36">
        <v>95.74</v>
      </c>
      <c r="G2531" s="37">
        <f t="shared" si="9"/>
        <v>2.1999999999999999E-2</v>
      </c>
    </row>
    <row r="2532" spans="1:7" ht="15.75" customHeight="1" x14ac:dyDescent="0.2">
      <c r="A2532" s="35" t="s">
        <v>3001</v>
      </c>
      <c r="B2532" s="36">
        <v>0</v>
      </c>
      <c r="C2532" s="17">
        <v>0</v>
      </c>
      <c r="D2532" s="36">
        <v>0</v>
      </c>
      <c r="E2532" s="36">
        <v>0</v>
      </c>
      <c r="F2532" s="36">
        <v>0</v>
      </c>
      <c r="G2532" s="37">
        <f t="shared" si="9"/>
        <v>2.1999999999999999E-2</v>
      </c>
    </row>
    <row r="2533" spans="1:7" ht="15.75" customHeight="1" x14ac:dyDescent="0.2">
      <c r="A2533" s="35" t="s">
        <v>3002</v>
      </c>
      <c r="B2533" s="36">
        <v>5</v>
      </c>
      <c r="C2533" s="17">
        <v>1</v>
      </c>
      <c r="D2533" s="36">
        <v>0.23</v>
      </c>
      <c r="E2533" s="36">
        <v>0</v>
      </c>
      <c r="F2533" s="36">
        <v>0.01</v>
      </c>
      <c r="G2533" s="37">
        <f t="shared" si="9"/>
        <v>4.8000000000000001E-2</v>
      </c>
    </row>
    <row r="2534" spans="1:7" ht="15.75" customHeight="1" x14ac:dyDescent="0.2">
      <c r="A2534" s="35" t="s">
        <v>3003</v>
      </c>
      <c r="B2534" s="36">
        <v>0</v>
      </c>
      <c r="C2534" s="17">
        <v>0</v>
      </c>
      <c r="D2534" s="36">
        <v>0</v>
      </c>
      <c r="E2534" s="36">
        <v>0</v>
      </c>
      <c r="F2534" s="36">
        <v>0</v>
      </c>
      <c r="G2534" s="37">
        <f t="shared" si="9"/>
        <v>2.1999999999999999E-2</v>
      </c>
    </row>
    <row r="2535" spans="1:7" ht="15.75" customHeight="1" x14ac:dyDescent="0.2">
      <c r="A2535" s="35" t="s">
        <v>3004</v>
      </c>
      <c r="B2535" s="36">
        <v>0</v>
      </c>
      <c r="C2535" s="17">
        <v>0</v>
      </c>
      <c r="D2535" s="36">
        <v>0</v>
      </c>
      <c r="E2535" s="36">
        <v>0</v>
      </c>
      <c r="F2535" s="36">
        <v>0</v>
      </c>
      <c r="G2535" s="37">
        <f t="shared" si="9"/>
        <v>2.1999999999999999E-2</v>
      </c>
    </row>
    <row r="2536" spans="1:7" ht="15.75" customHeight="1" x14ac:dyDescent="0.2">
      <c r="A2536" s="35" t="s">
        <v>3005</v>
      </c>
      <c r="B2536" s="36">
        <v>0</v>
      </c>
      <c r="C2536" s="17">
        <v>0</v>
      </c>
      <c r="D2536" s="36">
        <v>0</v>
      </c>
      <c r="E2536" s="36">
        <v>0</v>
      </c>
      <c r="F2536" s="36">
        <v>0</v>
      </c>
      <c r="G2536" s="37">
        <f t="shared" si="9"/>
        <v>2.1999999999999999E-2</v>
      </c>
    </row>
    <row r="2537" spans="1:7" ht="15.75" customHeight="1" x14ac:dyDescent="0.2">
      <c r="A2537" s="35" t="s">
        <v>3006</v>
      </c>
      <c r="B2537" s="36">
        <v>0</v>
      </c>
      <c r="C2537" s="17">
        <v>0</v>
      </c>
      <c r="D2537" s="36">
        <v>0</v>
      </c>
      <c r="E2537" s="36">
        <v>0</v>
      </c>
      <c r="F2537" s="36">
        <v>0</v>
      </c>
      <c r="G2537" s="37">
        <f t="shared" si="9"/>
        <v>2.1999999999999999E-2</v>
      </c>
    </row>
    <row r="2538" spans="1:7" ht="15.75" customHeight="1" x14ac:dyDescent="0.2">
      <c r="A2538" s="35" t="s">
        <v>3007</v>
      </c>
      <c r="B2538" s="36">
        <v>32753.74</v>
      </c>
      <c r="C2538" s="17">
        <v>238</v>
      </c>
      <c r="D2538" s="36">
        <v>591.53000000000009</v>
      </c>
      <c r="E2538" s="36">
        <v>46.11</v>
      </c>
      <c r="F2538" s="36">
        <v>47.16</v>
      </c>
      <c r="G2538" s="37">
        <f t="shared" si="9"/>
        <v>2.1999999999999999E-2</v>
      </c>
    </row>
    <row r="2539" spans="1:7" ht="15.75" customHeight="1" x14ac:dyDescent="0.2">
      <c r="A2539" s="35" t="s">
        <v>3008</v>
      </c>
      <c r="B2539" s="36">
        <v>173720.28000000003</v>
      </c>
      <c r="C2539" s="17">
        <v>3549</v>
      </c>
      <c r="D2539" s="36">
        <v>2640.39</v>
      </c>
      <c r="E2539" s="36">
        <v>69.930000000000007</v>
      </c>
      <c r="F2539" s="36">
        <v>242.63</v>
      </c>
      <c r="G2539" s="37">
        <f t="shared" si="9"/>
        <v>2.1999999999999999E-2</v>
      </c>
    </row>
    <row r="2540" spans="1:7" ht="15.75" customHeight="1" x14ac:dyDescent="0.2">
      <c r="A2540" s="35" t="s">
        <v>3009</v>
      </c>
      <c r="B2540" s="36">
        <v>0</v>
      </c>
      <c r="C2540" s="17">
        <v>0</v>
      </c>
      <c r="D2540" s="36">
        <v>0</v>
      </c>
      <c r="E2540" s="36">
        <v>0</v>
      </c>
      <c r="F2540" s="36">
        <v>0</v>
      </c>
      <c r="G2540" s="37">
        <f t="shared" si="9"/>
        <v>2.1999999999999999E-2</v>
      </c>
    </row>
    <row r="2541" spans="1:7" ht="15.75" customHeight="1" x14ac:dyDescent="0.2">
      <c r="A2541" s="35" t="s">
        <v>3010</v>
      </c>
      <c r="B2541" s="36">
        <v>6328.63</v>
      </c>
      <c r="C2541" s="17">
        <v>111</v>
      </c>
      <c r="D2541" s="36">
        <v>92.06</v>
      </c>
      <c r="E2541" s="36">
        <v>10.989999999999998</v>
      </c>
      <c r="F2541" s="36">
        <v>8.620000000000001</v>
      </c>
      <c r="G2541" s="37">
        <f t="shared" si="9"/>
        <v>2.1999999999999999E-2</v>
      </c>
    </row>
    <row r="2542" spans="1:7" ht="15.75" customHeight="1" x14ac:dyDescent="0.2">
      <c r="A2542" s="35" t="s">
        <v>3011</v>
      </c>
      <c r="B2542" s="36">
        <v>79616.08</v>
      </c>
      <c r="C2542" s="17">
        <v>2127</v>
      </c>
      <c r="D2542" s="36">
        <v>1088.3800000000001</v>
      </c>
      <c r="E2542" s="36">
        <v>56.210000000000008</v>
      </c>
      <c r="F2542" s="36">
        <v>106.33</v>
      </c>
      <c r="G2542" s="37">
        <f t="shared" si="9"/>
        <v>2.1999999999999999E-2</v>
      </c>
    </row>
    <row r="2543" spans="1:7" ht="15.75" customHeight="1" x14ac:dyDescent="0.2">
      <c r="A2543" s="35" t="s">
        <v>3012</v>
      </c>
      <c r="B2543" s="36">
        <v>0</v>
      </c>
      <c r="C2543" s="17">
        <v>0</v>
      </c>
      <c r="D2543" s="36">
        <v>0</v>
      </c>
      <c r="E2543" s="36">
        <v>0</v>
      </c>
      <c r="F2543" s="36">
        <v>0</v>
      </c>
      <c r="G2543" s="37">
        <f t="shared" si="9"/>
        <v>2.1999999999999999E-2</v>
      </c>
    </row>
    <row r="2544" spans="1:7" ht="15.75" customHeight="1" x14ac:dyDescent="0.2">
      <c r="A2544" s="35" t="s">
        <v>3013</v>
      </c>
      <c r="B2544" s="36">
        <v>424161.39</v>
      </c>
      <c r="C2544" s="17">
        <v>1070</v>
      </c>
      <c r="D2544" s="36">
        <v>7371.41</v>
      </c>
      <c r="E2544" s="36">
        <v>181.62</v>
      </c>
      <c r="F2544" s="36">
        <v>587.31000000000006</v>
      </c>
      <c r="G2544" s="37">
        <f t="shared" si="9"/>
        <v>2.1999999999999999E-2</v>
      </c>
    </row>
    <row r="2545" spans="1:7" ht="15.75" customHeight="1" x14ac:dyDescent="0.2">
      <c r="A2545" s="35" t="s">
        <v>3014</v>
      </c>
      <c r="B2545" s="36">
        <v>958816.40999999992</v>
      </c>
      <c r="C2545" s="17">
        <v>1753</v>
      </c>
      <c r="D2545" s="36">
        <v>19874.639999999996</v>
      </c>
      <c r="E2545" s="36">
        <v>1745.77</v>
      </c>
      <c r="F2545" s="36">
        <v>1449.4100000000003</v>
      </c>
      <c r="G2545" s="37">
        <f t="shared" si="9"/>
        <v>2.4060727120846833E-2</v>
      </c>
    </row>
    <row r="2546" spans="1:7" ht="15.75" customHeight="1" x14ac:dyDescent="0.2">
      <c r="A2546" s="35" t="s">
        <v>3015</v>
      </c>
      <c r="B2546" s="36">
        <v>34289.760000000002</v>
      </c>
      <c r="C2546" s="17">
        <v>690</v>
      </c>
      <c r="D2546" s="36">
        <v>450.32</v>
      </c>
      <c r="E2546" s="36">
        <v>12</v>
      </c>
      <c r="F2546" s="36">
        <v>45.389999999999993</v>
      </c>
      <c r="G2546" s="37">
        <f t="shared" si="9"/>
        <v>2.1999999999999999E-2</v>
      </c>
    </row>
    <row r="2547" spans="1:7" ht="15.75" customHeight="1" x14ac:dyDescent="0.2">
      <c r="A2547" s="35" t="s">
        <v>3016</v>
      </c>
      <c r="B2547" s="36">
        <v>41906.61</v>
      </c>
      <c r="C2547" s="17">
        <v>484</v>
      </c>
      <c r="D2547" s="36">
        <v>722.41000000000008</v>
      </c>
      <c r="E2547" s="36">
        <v>247.46</v>
      </c>
      <c r="F2547" s="36">
        <v>56.76</v>
      </c>
      <c r="G2547" s="37">
        <f t="shared" si="9"/>
        <v>2.4498044580556627E-2</v>
      </c>
    </row>
    <row r="2548" spans="1:7" ht="15.75" customHeight="1" x14ac:dyDescent="0.2">
      <c r="A2548" s="35" t="s">
        <v>3017</v>
      </c>
      <c r="B2548" s="36">
        <v>0</v>
      </c>
      <c r="C2548" s="17">
        <v>0</v>
      </c>
      <c r="D2548" s="36">
        <v>0</v>
      </c>
      <c r="E2548" s="36">
        <v>0</v>
      </c>
      <c r="F2548" s="36">
        <v>0</v>
      </c>
      <c r="G2548" s="37">
        <f t="shared" si="9"/>
        <v>2.1999999999999999E-2</v>
      </c>
    </row>
    <row r="2549" spans="1:7" ht="15.75" customHeight="1" x14ac:dyDescent="0.2">
      <c r="A2549" s="35" t="s">
        <v>3018</v>
      </c>
      <c r="B2549" s="36">
        <v>0</v>
      </c>
      <c r="C2549" s="17">
        <v>0</v>
      </c>
      <c r="D2549" s="36">
        <v>0</v>
      </c>
      <c r="E2549" s="36">
        <v>0</v>
      </c>
      <c r="F2549" s="36">
        <v>0</v>
      </c>
      <c r="G2549" s="37">
        <f t="shared" si="9"/>
        <v>2.1999999999999999E-2</v>
      </c>
    </row>
    <row r="2550" spans="1:7" ht="15.75" customHeight="1" x14ac:dyDescent="0.2">
      <c r="A2550" s="35" t="s">
        <v>3019</v>
      </c>
      <c r="B2550" s="36">
        <v>1730.3</v>
      </c>
      <c r="C2550" s="17">
        <v>13</v>
      </c>
      <c r="D2550" s="36">
        <v>30.32</v>
      </c>
      <c r="E2550" s="36">
        <v>0</v>
      </c>
      <c r="F2550" s="36">
        <v>2.3200000000000003</v>
      </c>
      <c r="G2550" s="37">
        <f t="shared" si="9"/>
        <v>2.1999999999999999E-2</v>
      </c>
    </row>
    <row r="2551" spans="1:7" ht="15.75" customHeight="1" x14ac:dyDescent="0.2">
      <c r="A2551" s="35" t="s">
        <v>3020</v>
      </c>
      <c r="B2551" s="36">
        <v>0</v>
      </c>
      <c r="C2551" s="17">
        <v>0</v>
      </c>
      <c r="D2551" s="36">
        <v>0</v>
      </c>
      <c r="E2551" s="36">
        <v>0</v>
      </c>
      <c r="F2551" s="36">
        <v>0</v>
      </c>
      <c r="G2551" s="37">
        <f t="shared" si="9"/>
        <v>2.1999999999999999E-2</v>
      </c>
    </row>
    <row r="2552" spans="1:7" ht="15.75" customHeight="1" x14ac:dyDescent="0.2">
      <c r="A2552" s="35" t="s">
        <v>3021</v>
      </c>
      <c r="B2552" s="36">
        <v>158271.76999999999</v>
      </c>
      <c r="C2552" s="17">
        <v>1332</v>
      </c>
      <c r="D2552" s="36">
        <v>2857.9499999999994</v>
      </c>
      <c r="E2552" s="36">
        <v>61.519999999999989</v>
      </c>
      <c r="F2552" s="36">
        <v>218.06000000000003</v>
      </c>
      <c r="G2552" s="37">
        <f t="shared" si="9"/>
        <v>2.1999999999999999E-2</v>
      </c>
    </row>
    <row r="2553" spans="1:7" ht="15.75" customHeight="1" x14ac:dyDescent="0.2">
      <c r="A2553" s="35" t="s">
        <v>3022</v>
      </c>
      <c r="B2553" s="36">
        <v>188091.18</v>
      </c>
      <c r="C2553" s="17">
        <v>2759</v>
      </c>
      <c r="D2553" s="36">
        <v>2657.37</v>
      </c>
      <c r="E2553" s="36">
        <v>147.07999999999998</v>
      </c>
      <c r="F2553" s="36">
        <v>256.23</v>
      </c>
      <c r="G2553" s="37">
        <f t="shared" si="9"/>
        <v>2.1999999999999999E-2</v>
      </c>
    </row>
    <row r="2554" spans="1:7" ht="15.75" customHeight="1" x14ac:dyDescent="0.2">
      <c r="A2554" s="35" t="s">
        <v>3023</v>
      </c>
      <c r="B2554" s="36">
        <v>13765.35</v>
      </c>
      <c r="C2554" s="17">
        <v>22</v>
      </c>
      <c r="D2554" s="36">
        <v>293.75</v>
      </c>
      <c r="E2554" s="36">
        <v>22.7</v>
      </c>
      <c r="F2554" s="36">
        <v>20.04</v>
      </c>
      <c r="G2554" s="37">
        <f t="shared" ref="G2554:G2808" si="10">IFERROR(IF(SUM(D2554:F2554)/B2554&lt;0.022,0.022,SUM(D2554:F2554)/B2554),0.022)</f>
        <v>2.444471081374611E-2</v>
      </c>
    </row>
    <row r="2555" spans="1:7" ht="15.75" customHeight="1" x14ac:dyDescent="0.2">
      <c r="A2555" s="35" t="s">
        <v>3024</v>
      </c>
      <c r="B2555" s="36">
        <v>2197.16</v>
      </c>
      <c r="C2555" s="17">
        <v>54</v>
      </c>
      <c r="D2555" s="36">
        <v>26.65</v>
      </c>
      <c r="E2555" s="36">
        <v>2.92</v>
      </c>
      <c r="F2555" s="36">
        <v>2.88</v>
      </c>
      <c r="G2555" s="37">
        <f t="shared" si="10"/>
        <v>2.1999999999999999E-2</v>
      </c>
    </row>
    <row r="2556" spans="1:7" ht="15.75" customHeight="1" x14ac:dyDescent="0.2">
      <c r="A2556" s="35" t="s">
        <v>3025</v>
      </c>
      <c r="B2556" s="36">
        <v>0</v>
      </c>
      <c r="C2556" s="17">
        <v>0</v>
      </c>
      <c r="D2556" s="36">
        <v>0</v>
      </c>
      <c r="E2556" s="36">
        <v>0</v>
      </c>
      <c r="F2556" s="36">
        <v>0</v>
      </c>
      <c r="G2556" s="37">
        <f t="shared" si="10"/>
        <v>2.1999999999999999E-2</v>
      </c>
    </row>
    <row r="2557" spans="1:7" ht="15.75" customHeight="1" x14ac:dyDescent="0.2">
      <c r="A2557" s="35" t="s">
        <v>3026</v>
      </c>
      <c r="B2557" s="36">
        <v>275830.81</v>
      </c>
      <c r="C2557" s="17">
        <v>3549</v>
      </c>
      <c r="D2557" s="36">
        <v>3793.76</v>
      </c>
      <c r="E2557" s="36">
        <v>240.76</v>
      </c>
      <c r="F2557" s="36">
        <v>369.76</v>
      </c>
      <c r="G2557" s="37">
        <f t="shared" si="10"/>
        <v>2.1999999999999999E-2</v>
      </c>
    </row>
    <row r="2558" spans="1:7" ht="15.75" customHeight="1" x14ac:dyDescent="0.2">
      <c r="A2558" s="35" t="s">
        <v>3027</v>
      </c>
      <c r="B2558" s="36">
        <v>208249.27</v>
      </c>
      <c r="C2558" s="17">
        <v>590</v>
      </c>
      <c r="D2558" s="36">
        <v>3602.1000000000004</v>
      </c>
      <c r="E2558" s="36">
        <v>241</v>
      </c>
      <c r="F2558" s="36">
        <v>296.63</v>
      </c>
      <c r="G2558" s="37">
        <f t="shared" si="10"/>
        <v>2.1999999999999999E-2</v>
      </c>
    </row>
    <row r="2559" spans="1:7" ht="15.75" customHeight="1" x14ac:dyDescent="0.2">
      <c r="A2559" s="35" t="s">
        <v>3028</v>
      </c>
      <c r="B2559" s="36">
        <v>0</v>
      </c>
      <c r="C2559" s="17">
        <v>0</v>
      </c>
      <c r="D2559" s="36">
        <v>0</v>
      </c>
      <c r="E2559" s="36">
        <v>0</v>
      </c>
      <c r="F2559" s="36">
        <v>0</v>
      </c>
      <c r="G2559" s="37">
        <f t="shared" si="10"/>
        <v>2.1999999999999999E-2</v>
      </c>
    </row>
    <row r="2560" spans="1:7" ht="15.75" customHeight="1" x14ac:dyDescent="0.2">
      <c r="A2560" s="35" t="s">
        <v>3029</v>
      </c>
      <c r="B2560" s="36">
        <v>0</v>
      </c>
      <c r="C2560" s="17">
        <v>0</v>
      </c>
      <c r="D2560" s="36">
        <v>0</v>
      </c>
      <c r="E2560" s="36">
        <v>0</v>
      </c>
      <c r="F2560" s="36">
        <v>0</v>
      </c>
      <c r="G2560" s="37">
        <f t="shared" si="10"/>
        <v>2.1999999999999999E-2</v>
      </c>
    </row>
    <row r="2561" spans="1:7" ht="15.75" customHeight="1" x14ac:dyDescent="0.2">
      <c r="A2561" s="35" t="s">
        <v>3030</v>
      </c>
      <c r="B2561" s="36">
        <v>0</v>
      </c>
      <c r="C2561" s="17">
        <v>0</v>
      </c>
      <c r="D2561" s="36">
        <v>0</v>
      </c>
      <c r="E2561" s="36">
        <v>0</v>
      </c>
      <c r="F2561" s="36">
        <v>0</v>
      </c>
      <c r="G2561" s="37">
        <f t="shared" si="10"/>
        <v>2.1999999999999999E-2</v>
      </c>
    </row>
    <row r="2562" spans="1:7" ht="15.75" customHeight="1" x14ac:dyDescent="0.2">
      <c r="A2562" s="35" t="s">
        <v>3031</v>
      </c>
      <c r="B2562" s="36">
        <v>0</v>
      </c>
      <c r="C2562" s="17">
        <v>0</v>
      </c>
      <c r="D2562" s="36">
        <v>0</v>
      </c>
      <c r="E2562" s="36">
        <v>0</v>
      </c>
      <c r="F2562" s="36">
        <v>0</v>
      </c>
      <c r="G2562" s="37">
        <f t="shared" si="10"/>
        <v>2.1999999999999999E-2</v>
      </c>
    </row>
    <row r="2563" spans="1:7" ht="15.75" customHeight="1" x14ac:dyDescent="0.2">
      <c r="A2563" s="35" t="s">
        <v>3032</v>
      </c>
      <c r="B2563" s="36">
        <v>4934.7999999999993</v>
      </c>
      <c r="C2563" s="17">
        <v>33</v>
      </c>
      <c r="D2563" s="36">
        <v>38.53</v>
      </c>
      <c r="E2563" s="36">
        <v>0</v>
      </c>
      <c r="F2563" s="36">
        <v>6.56</v>
      </c>
      <c r="G2563" s="37">
        <f t="shared" si="10"/>
        <v>2.1999999999999999E-2</v>
      </c>
    </row>
    <row r="2564" spans="1:7" ht="15.75" customHeight="1" x14ac:dyDescent="0.2">
      <c r="A2564" s="35" t="s">
        <v>3033</v>
      </c>
      <c r="B2564" s="36">
        <v>40749.380000000005</v>
      </c>
      <c r="C2564" s="17">
        <v>810</v>
      </c>
      <c r="D2564" s="36">
        <v>527.47</v>
      </c>
      <c r="E2564" s="36">
        <v>0</v>
      </c>
      <c r="F2564" s="36">
        <v>54.66</v>
      </c>
      <c r="G2564" s="37">
        <f t="shared" si="10"/>
        <v>2.1999999999999999E-2</v>
      </c>
    </row>
    <row r="2565" spans="1:7" ht="15.75" customHeight="1" x14ac:dyDescent="0.2">
      <c r="A2565" s="35" t="s">
        <v>3034</v>
      </c>
      <c r="B2565" s="36">
        <v>72736.38</v>
      </c>
      <c r="C2565" s="17">
        <v>1004</v>
      </c>
      <c r="D2565" s="36">
        <v>919.93000000000018</v>
      </c>
      <c r="E2565" s="36">
        <v>53.18</v>
      </c>
      <c r="F2565" s="36">
        <v>96.600000000000009</v>
      </c>
      <c r="G2565" s="37">
        <f t="shared" si="10"/>
        <v>2.1999999999999999E-2</v>
      </c>
    </row>
    <row r="2566" spans="1:7" ht="15.75" customHeight="1" x14ac:dyDescent="0.2">
      <c r="A2566" s="35" t="s">
        <v>3035</v>
      </c>
      <c r="B2566" s="36">
        <v>172010.06</v>
      </c>
      <c r="C2566" s="17">
        <v>1273</v>
      </c>
      <c r="D2566" s="36">
        <v>3724.8900000000003</v>
      </c>
      <c r="E2566" s="36">
        <v>163.6</v>
      </c>
      <c r="F2566" s="36">
        <v>236.11999999999998</v>
      </c>
      <c r="G2566" s="37">
        <f t="shared" si="10"/>
        <v>2.3978888211538329E-2</v>
      </c>
    </row>
    <row r="2567" spans="1:7" ht="15.75" customHeight="1" x14ac:dyDescent="0.2">
      <c r="A2567" s="35" t="s">
        <v>3036</v>
      </c>
      <c r="B2567" s="36">
        <v>18731.38</v>
      </c>
      <c r="C2567" s="17">
        <v>130</v>
      </c>
      <c r="D2567" s="36">
        <v>100.64000000000001</v>
      </c>
      <c r="E2567" s="36">
        <v>20.330000000000002</v>
      </c>
      <c r="F2567" s="36">
        <v>24.64</v>
      </c>
      <c r="G2567" s="37">
        <f t="shared" si="10"/>
        <v>2.1999999999999999E-2</v>
      </c>
    </row>
    <row r="2568" spans="1:7" ht="15.75" customHeight="1" x14ac:dyDescent="0.2">
      <c r="A2568" s="35" t="s">
        <v>3037</v>
      </c>
      <c r="B2568" s="36">
        <v>0</v>
      </c>
      <c r="C2568" s="17">
        <v>0</v>
      </c>
      <c r="D2568" s="36">
        <v>0</v>
      </c>
      <c r="E2568" s="36">
        <v>0</v>
      </c>
      <c r="F2568" s="36">
        <v>0</v>
      </c>
      <c r="G2568" s="37">
        <f t="shared" si="10"/>
        <v>2.1999999999999999E-2</v>
      </c>
    </row>
    <row r="2569" spans="1:7" ht="15.75" customHeight="1" x14ac:dyDescent="0.2">
      <c r="A2569" s="35" t="s">
        <v>3038</v>
      </c>
      <c r="B2569" s="36">
        <v>3473.97</v>
      </c>
      <c r="C2569" s="17">
        <v>120</v>
      </c>
      <c r="D2569" s="36">
        <v>70.819999999999993</v>
      </c>
      <c r="E2569" s="36">
        <v>7.42</v>
      </c>
      <c r="F2569" s="36">
        <v>4.79</v>
      </c>
      <c r="G2569" s="37">
        <f t="shared" si="10"/>
        <v>2.3900609389257824E-2</v>
      </c>
    </row>
    <row r="2570" spans="1:7" ht="15.75" customHeight="1" x14ac:dyDescent="0.2">
      <c r="A2570" s="35" t="s">
        <v>3039</v>
      </c>
      <c r="B2570" s="36">
        <v>0</v>
      </c>
      <c r="C2570" s="17">
        <v>0</v>
      </c>
      <c r="D2570" s="36">
        <v>0</v>
      </c>
      <c r="E2570" s="36">
        <v>0</v>
      </c>
      <c r="F2570" s="36">
        <v>0</v>
      </c>
      <c r="G2570" s="37">
        <f t="shared" si="10"/>
        <v>2.1999999999999999E-2</v>
      </c>
    </row>
    <row r="2571" spans="1:7" ht="15.75" customHeight="1" x14ac:dyDescent="0.2">
      <c r="A2571" s="35" t="s">
        <v>3040</v>
      </c>
      <c r="B2571" s="36">
        <v>140507.09999999998</v>
      </c>
      <c r="C2571" s="17">
        <v>1526</v>
      </c>
      <c r="D2571" s="36">
        <v>2538.5100000000002</v>
      </c>
      <c r="E2571" s="36">
        <v>228.32000000000002</v>
      </c>
      <c r="F2571" s="36">
        <v>198.98000000000002</v>
      </c>
      <c r="G2571" s="37">
        <f t="shared" si="10"/>
        <v>2.1999999999999999E-2</v>
      </c>
    </row>
    <row r="2572" spans="1:7" ht="15.75" customHeight="1" x14ac:dyDescent="0.2">
      <c r="A2572" s="35" t="s">
        <v>3041</v>
      </c>
      <c r="B2572" s="36">
        <v>44463.37</v>
      </c>
      <c r="C2572" s="17">
        <v>774</v>
      </c>
      <c r="D2572" s="36">
        <v>640.64</v>
      </c>
      <c r="E2572" s="36">
        <v>165.74</v>
      </c>
      <c r="F2572" s="36">
        <v>59.01</v>
      </c>
      <c r="G2572" s="37">
        <f t="shared" si="10"/>
        <v>2.1999999999999999E-2</v>
      </c>
    </row>
    <row r="2573" spans="1:7" ht="15.75" customHeight="1" x14ac:dyDescent="0.2">
      <c r="A2573" s="35" t="s">
        <v>3042</v>
      </c>
      <c r="B2573" s="36">
        <v>0</v>
      </c>
      <c r="C2573" s="17">
        <v>0</v>
      </c>
      <c r="D2573" s="36">
        <v>0</v>
      </c>
      <c r="E2573" s="36">
        <v>0</v>
      </c>
      <c r="F2573" s="36">
        <v>0</v>
      </c>
      <c r="G2573" s="37">
        <f t="shared" si="10"/>
        <v>2.1999999999999999E-2</v>
      </c>
    </row>
    <row r="2574" spans="1:7" ht="15.75" customHeight="1" x14ac:dyDescent="0.2">
      <c r="A2574" s="35" t="s">
        <v>3043</v>
      </c>
      <c r="B2574" s="36">
        <v>759420.31</v>
      </c>
      <c r="C2574" s="17">
        <v>8304</v>
      </c>
      <c r="D2574" s="36">
        <v>12662.37</v>
      </c>
      <c r="E2574" s="36">
        <v>556.46</v>
      </c>
      <c r="F2574" s="36">
        <v>1033.3399999999999</v>
      </c>
      <c r="G2574" s="37">
        <f t="shared" si="10"/>
        <v>2.1999999999999999E-2</v>
      </c>
    </row>
    <row r="2575" spans="1:7" ht="15.75" customHeight="1" x14ac:dyDescent="0.2">
      <c r="A2575" s="35" t="s">
        <v>3044</v>
      </c>
      <c r="B2575" s="36">
        <v>17595.95</v>
      </c>
      <c r="C2575" s="17">
        <v>161</v>
      </c>
      <c r="D2575" s="36">
        <v>270.79000000000002</v>
      </c>
      <c r="E2575" s="36">
        <v>1.03</v>
      </c>
      <c r="F2575" s="36">
        <v>24.060000000000002</v>
      </c>
      <c r="G2575" s="37">
        <f t="shared" si="10"/>
        <v>2.1999999999999999E-2</v>
      </c>
    </row>
    <row r="2576" spans="1:7" ht="15.75" customHeight="1" x14ac:dyDescent="0.2">
      <c r="A2576" s="35" t="s">
        <v>3045</v>
      </c>
      <c r="B2576" s="36">
        <v>1216395.19</v>
      </c>
      <c r="C2576" s="17">
        <v>9191</v>
      </c>
      <c r="D2576" s="36">
        <v>21478.46</v>
      </c>
      <c r="E2576" s="36">
        <v>381.43</v>
      </c>
      <c r="F2576" s="36">
        <v>1698.9800000000002</v>
      </c>
      <c r="G2576" s="37">
        <f t="shared" si="10"/>
        <v>2.1999999999999999E-2</v>
      </c>
    </row>
    <row r="2577" spans="1:7" ht="15.75" customHeight="1" x14ac:dyDescent="0.2">
      <c r="A2577" s="35" t="s">
        <v>3046</v>
      </c>
      <c r="B2577" s="36">
        <v>18887.63</v>
      </c>
      <c r="C2577" s="17">
        <v>254</v>
      </c>
      <c r="D2577" s="36">
        <v>367.27000000000004</v>
      </c>
      <c r="E2577" s="36">
        <v>0</v>
      </c>
      <c r="F2577" s="36">
        <v>26.47</v>
      </c>
      <c r="G2577" s="37">
        <f t="shared" si="10"/>
        <v>2.1999999999999999E-2</v>
      </c>
    </row>
    <row r="2578" spans="1:7" ht="15.75" customHeight="1" x14ac:dyDescent="0.2">
      <c r="A2578" s="35" t="s">
        <v>3047</v>
      </c>
      <c r="B2578" s="36">
        <v>11124023.32</v>
      </c>
      <c r="C2578" s="17">
        <v>290912</v>
      </c>
      <c r="D2578" s="36">
        <v>159501.82000000004</v>
      </c>
      <c r="E2578" s="36">
        <v>6493.78</v>
      </c>
      <c r="F2578" s="36">
        <v>14768.53</v>
      </c>
      <c r="G2578" s="37">
        <f t="shared" si="10"/>
        <v>2.1999999999999999E-2</v>
      </c>
    </row>
    <row r="2579" spans="1:7" ht="15.75" customHeight="1" x14ac:dyDescent="0.2">
      <c r="A2579" s="35" t="s">
        <v>3048</v>
      </c>
      <c r="B2579" s="36">
        <v>0</v>
      </c>
      <c r="C2579" s="17">
        <v>0</v>
      </c>
      <c r="D2579" s="36">
        <v>0</v>
      </c>
      <c r="E2579" s="36">
        <v>0</v>
      </c>
      <c r="F2579" s="36">
        <v>0</v>
      </c>
      <c r="G2579" s="37">
        <f t="shared" si="10"/>
        <v>2.1999999999999999E-2</v>
      </c>
    </row>
    <row r="2580" spans="1:7" ht="15.75" customHeight="1" x14ac:dyDescent="0.2">
      <c r="A2580" s="35" t="s">
        <v>3049</v>
      </c>
      <c r="B2580" s="36">
        <v>0</v>
      </c>
      <c r="C2580" s="17">
        <v>0</v>
      </c>
      <c r="D2580" s="36">
        <v>0</v>
      </c>
      <c r="E2580" s="36">
        <v>0</v>
      </c>
      <c r="F2580" s="36">
        <v>0</v>
      </c>
      <c r="G2580" s="37">
        <f t="shared" si="10"/>
        <v>2.1999999999999999E-2</v>
      </c>
    </row>
    <row r="2581" spans="1:7" ht="15.75" customHeight="1" x14ac:dyDescent="0.2">
      <c r="A2581" s="35" t="s">
        <v>3050</v>
      </c>
      <c r="B2581" s="36">
        <v>1072804.6600000001</v>
      </c>
      <c r="C2581" s="17">
        <v>25321</v>
      </c>
      <c r="D2581" s="36">
        <v>17443.98</v>
      </c>
      <c r="E2581" s="36">
        <v>2029.64</v>
      </c>
      <c r="F2581" s="36">
        <v>1438.32</v>
      </c>
      <c r="G2581" s="37">
        <f t="shared" si="10"/>
        <v>2.1999999999999999E-2</v>
      </c>
    </row>
    <row r="2582" spans="1:7" ht="15.75" customHeight="1" x14ac:dyDescent="0.2">
      <c r="A2582" s="35" t="s">
        <v>3051</v>
      </c>
      <c r="B2582" s="36">
        <v>90308.489999999991</v>
      </c>
      <c r="C2582" s="17">
        <v>1181</v>
      </c>
      <c r="D2582" s="36">
        <v>1403.83</v>
      </c>
      <c r="E2582" s="36">
        <v>59.97</v>
      </c>
      <c r="F2582" s="36">
        <v>121.65</v>
      </c>
      <c r="G2582" s="37">
        <f t="shared" si="10"/>
        <v>2.1999999999999999E-2</v>
      </c>
    </row>
    <row r="2583" spans="1:7" ht="15.75" customHeight="1" x14ac:dyDescent="0.2">
      <c r="A2583" s="35" t="s">
        <v>3052</v>
      </c>
      <c r="B2583" s="36">
        <v>0</v>
      </c>
      <c r="C2583" s="17">
        <v>0</v>
      </c>
      <c r="D2583" s="36">
        <v>0</v>
      </c>
      <c r="E2583" s="36">
        <v>0</v>
      </c>
      <c r="F2583" s="36">
        <v>0</v>
      </c>
      <c r="G2583" s="37">
        <f t="shared" si="10"/>
        <v>2.1999999999999999E-2</v>
      </c>
    </row>
    <row r="2584" spans="1:7" ht="15.75" customHeight="1" x14ac:dyDescent="0.2">
      <c r="A2584" s="35" t="s">
        <v>3053</v>
      </c>
      <c r="B2584" s="36">
        <v>0</v>
      </c>
      <c r="C2584" s="17">
        <v>0</v>
      </c>
      <c r="D2584" s="36">
        <v>0</v>
      </c>
      <c r="E2584" s="36">
        <v>0</v>
      </c>
      <c r="F2584" s="36">
        <v>0</v>
      </c>
      <c r="G2584" s="37">
        <f t="shared" si="10"/>
        <v>2.1999999999999999E-2</v>
      </c>
    </row>
    <row r="2585" spans="1:7" ht="15.75" customHeight="1" x14ac:dyDescent="0.2">
      <c r="A2585" s="35" t="s">
        <v>3054</v>
      </c>
      <c r="B2585" s="36">
        <v>0</v>
      </c>
      <c r="C2585" s="17">
        <v>0</v>
      </c>
      <c r="D2585" s="36">
        <v>0</v>
      </c>
      <c r="E2585" s="36">
        <v>0</v>
      </c>
      <c r="F2585" s="36">
        <v>0</v>
      </c>
      <c r="G2585" s="37">
        <f t="shared" si="10"/>
        <v>2.1999999999999999E-2</v>
      </c>
    </row>
    <row r="2586" spans="1:7" ht="15.75" customHeight="1" x14ac:dyDescent="0.2">
      <c r="A2586" s="35" t="s">
        <v>3055</v>
      </c>
      <c r="B2586" s="36">
        <v>0</v>
      </c>
      <c r="C2586" s="17">
        <v>0</v>
      </c>
      <c r="D2586" s="36">
        <v>0</v>
      </c>
      <c r="E2586" s="36">
        <v>0</v>
      </c>
      <c r="F2586" s="36">
        <v>0</v>
      </c>
      <c r="G2586" s="37">
        <f t="shared" si="10"/>
        <v>2.1999999999999999E-2</v>
      </c>
    </row>
    <row r="2587" spans="1:7" ht="15.75" customHeight="1" x14ac:dyDescent="0.2">
      <c r="A2587" s="35" t="s">
        <v>3056</v>
      </c>
      <c r="B2587" s="36">
        <v>0</v>
      </c>
      <c r="C2587" s="17">
        <v>0</v>
      </c>
      <c r="D2587" s="36">
        <v>0</v>
      </c>
      <c r="E2587" s="36">
        <v>0</v>
      </c>
      <c r="F2587" s="36">
        <v>0</v>
      </c>
      <c r="G2587" s="37">
        <f t="shared" si="10"/>
        <v>2.1999999999999999E-2</v>
      </c>
    </row>
    <row r="2588" spans="1:7" ht="15.75" customHeight="1" x14ac:dyDescent="0.2">
      <c r="A2588" s="35" t="s">
        <v>3057</v>
      </c>
      <c r="B2588" s="36">
        <v>2889</v>
      </c>
      <c r="C2588" s="17">
        <v>79</v>
      </c>
      <c r="D2588" s="36">
        <v>52.11</v>
      </c>
      <c r="E2588" s="36">
        <v>0</v>
      </c>
      <c r="F2588" s="36">
        <v>4</v>
      </c>
      <c r="G2588" s="37">
        <f t="shared" si="10"/>
        <v>2.1999999999999999E-2</v>
      </c>
    </row>
    <row r="2589" spans="1:7" ht="15.75" customHeight="1" x14ac:dyDescent="0.2">
      <c r="A2589" s="35" t="s">
        <v>3058</v>
      </c>
      <c r="B2589" s="36">
        <v>1</v>
      </c>
      <c r="C2589" s="17">
        <v>1</v>
      </c>
      <c r="D2589" s="36">
        <v>0.13</v>
      </c>
      <c r="E2589" s="36">
        <v>0.04</v>
      </c>
      <c r="F2589" s="36">
        <v>0</v>
      </c>
      <c r="G2589" s="37">
        <f t="shared" si="10"/>
        <v>0.17</v>
      </c>
    </row>
    <row r="2590" spans="1:7" ht="15.75" customHeight="1" x14ac:dyDescent="0.2">
      <c r="A2590" s="35" t="s">
        <v>3059</v>
      </c>
      <c r="B2590" s="36">
        <v>813.05</v>
      </c>
      <c r="C2590" s="17">
        <v>23</v>
      </c>
      <c r="D2590" s="36">
        <v>18.61</v>
      </c>
      <c r="E2590" s="36">
        <v>0</v>
      </c>
      <c r="F2590" s="36">
        <v>1.1199999999999999</v>
      </c>
      <c r="G2590" s="37">
        <f t="shared" si="10"/>
        <v>2.4266650267511226E-2</v>
      </c>
    </row>
    <row r="2591" spans="1:7" ht="15.75" customHeight="1" x14ac:dyDescent="0.2">
      <c r="A2591" s="35" t="s">
        <v>3060</v>
      </c>
      <c r="B2591" s="36">
        <v>0</v>
      </c>
      <c r="C2591" s="17">
        <v>0</v>
      </c>
      <c r="D2591" s="36">
        <v>0</v>
      </c>
      <c r="E2591" s="36">
        <v>0</v>
      </c>
      <c r="F2591" s="36">
        <v>0</v>
      </c>
      <c r="G2591" s="37">
        <f t="shared" si="10"/>
        <v>2.1999999999999999E-2</v>
      </c>
    </row>
    <row r="2592" spans="1:7" ht="15.75" customHeight="1" x14ac:dyDescent="0.2">
      <c r="A2592" s="35" t="s">
        <v>3061</v>
      </c>
      <c r="B2592" s="36">
        <v>0</v>
      </c>
      <c r="C2592" s="17">
        <v>0</v>
      </c>
      <c r="D2592" s="36">
        <v>0</v>
      </c>
      <c r="E2592" s="36">
        <v>0</v>
      </c>
      <c r="F2592" s="36">
        <v>0</v>
      </c>
      <c r="G2592" s="37">
        <f t="shared" si="10"/>
        <v>2.1999999999999999E-2</v>
      </c>
    </row>
    <row r="2593" spans="1:7" ht="15.75" customHeight="1" x14ac:dyDescent="0.2">
      <c r="A2593" s="35" t="s">
        <v>3062</v>
      </c>
      <c r="B2593" s="36">
        <v>3925435.2300000004</v>
      </c>
      <c r="C2593" s="17">
        <v>36000</v>
      </c>
      <c r="D2593" s="36">
        <v>69818.210000000006</v>
      </c>
      <c r="E2593" s="36">
        <v>11627.720000000001</v>
      </c>
      <c r="F2593" s="36">
        <v>5321.59</v>
      </c>
      <c r="G2593" s="37">
        <f t="shared" si="10"/>
        <v>2.2103923492835211E-2</v>
      </c>
    </row>
    <row r="2594" spans="1:7" ht="15.75" customHeight="1" x14ac:dyDescent="0.2">
      <c r="A2594" s="35" t="s">
        <v>3063</v>
      </c>
      <c r="B2594" s="36">
        <v>239624.52</v>
      </c>
      <c r="C2594" s="17">
        <v>1342</v>
      </c>
      <c r="D2594" s="36">
        <v>3859.67</v>
      </c>
      <c r="E2594" s="36">
        <v>294.94</v>
      </c>
      <c r="F2594" s="36">
        <v>334.95000000000005</v>
      </c>
      <c r="G2594" s="37">
        <f t="shared" si="10"/>
        <v>2.1999999999999999E-2</v>
      </c>
    </row>
    <row r="2595" spans="1:7" ht="15.75" customHeight="1" x14ac:dyDescent="0.2">
      <c r="A2595" s="35" t="s">
        <v>3064</v>
      </c>
      <c r="B2595" s="36">
        <v>354198.72</v>
      </c>
      <c r="C2595" s="17">
        <v>3622</v>
      </c>
      <c r="D2595" s="36">
        <v>5194.08</v>
      </c>
      <c r="E2595" s="36">
        <v>156.47999999999999</v>
      </c>
      <c r="F2595" s="36">
        <v>475.9</v>
      </c>
      <c r="G2595" s="37">
        <f t="shared" si="10"/>
        <v>2.1999999999999999E-2</v>
      </c>
    </row>
    <row r="2596" spans="1:7" ht="15.75" customHeight="1" x14ac:dyDescent="0.2">
      <c r="A2596" s="35" t="s">
        <v>3065</v>
      </c>
      <c r="B2596" s="36">
        <v>0</v>
      </c>
      <c r="C2596" s="17">
        <v>0</v>
      </c>
      <c r="D2596" s="36">
        <v>0</v>
      </c>
      <c r="E2596" s="36">
        <v>0</v>
      </c>
      <c r="F2596" s="36">
        <v>0</v>
      </c>
      <c r="G2596" s="37">
        <f t="shared" si="10"/>
        <v>2.1999999999999999E-2</v>
      </c>
    </row>
    <row r="2597" spans="1:7" ht="15.75" customHeight="1" x14ac:dyDescent="0.2">
      <c r="A2597" s="35" t="s">
        <v>3066</v>
      </c>
      <c r="B2597" s="36">
        <v>4542395.6099999994</v>
      </c>
      <c r="C2597" s="17">
        <v>59613</v>
      </c>
      <c r="D2597" s="36">
        <v>62839.07</v>
      </c>
      <c r="E2597" s="36">
        <v>4506.8100000000004</v>
      </c>
      <c r="F2597" s="36">
        <v>6056.0900000000011</v>
      </c>
      <c r="G2597" s="37">
        <f t="shared" si="10"/>
        <v>2.1999999999999999E-2</v>
      </c>
    </row>
    <row r="2598" spans="1:7" ht="15.75" customHeight="1" x14ac:dyDescent="0.2">
      <c r="A2598" s="35" t="s">
        <v>3067</v>
      </c>
      <c r="B2598" s="36">
        <v>0</v>
      </c>
      <c r="C2598" s="17">
        <v>0</v>
      </c>
      <c r="D2598" s="36">
        <v>0</v>
      </c>
      <c r="E2598" s="36">
        <v>0</v>
      </c>
      <c r="F2598" s="36">
        <v>0</v>
      </c>
      <c r="G2598" s="37">
        <f t="shared" si="10"/>
        <v>2.1999999999999999E-2</v>
      </c>
    </row>
    <row r="2599" spans="1:7" ht="15.75" customHeight="1" x14ac:dyDescent="0.2">
      <c r="A2599" s="35" t="s">
        <v>3068</v>
      </c>
      <c r="B2599" s="36">
        <v>0</v>
      </c>
      <c r="C2599" s="17">
        <v>0</v>
      </c>
      <c r="D2599" s="36">
        <v>0</v>
      </c>
      <c r="E2599" s="36">
        <v>0</v>
      </c>
      <c r="F2599" s="36">
        <v>0</v>
      </c>
      <c r="G2599" s="37">
        <f t="shared" si="10"/>
        <v>2.1999999999999999E-2</v>
      </c>
    </row>
    <row r="2600" spans="1:7" ht="15.75" customHeight="1" x14ac:dyDescent="0.2">
      <c r="A2600" s="35" t="s">
        <v>3069</v>
      </c>
      <c r="B2600" s="36">
        <v>0</v>
      </c>
      <c r="C2600" s="17">
        <v>0</v>
      </c>
      <c r="D2600" s="36">
        <v>0</v>
      </c>
      <c r="E2600" s="36">
        <v>1.78</v>
      </c>
      <c r="F2600" s="36">
        <v>0</v>
      </c>
      <c r="G2600" s="37">
        <f t="shared" si="10"/>
        <v>2.1999999999999999E-2</v>
      </c>
    </row>
    <row r="2601" spans="1:7" ht="15.75" customHeight="1" x14ac:dyDescent="0.2">
      <c r="A2601" s="35" t="s">
        <v>3070</v>
      </c>
      <c r="B2601" s="36">
        <v>389480.79000000004</v>
      </c>
      <c r="C2601" s="17">
        <v>5089</v>
      </c>
      <c r="D2601" s="36">
        <v>5250.3499999999995</v>
      </c>
      <c r="E2601" s="36">
        <v>183.94</v>
      </c>
      <c r="F2601" s="36">
        <v>528.22</v>
      </c>
      <c r="G2601" s="37">
        <f t="shared" si="10"/>
        <v>2.1999999999999999E-2</v>
      </c>
    </row>
    <row r="2602" spans="1:7" ht="15.75" customHeight="1" x14ac:dyDescent="0.2">
      <c r="A2602" s="35" t="s">
        <v>3071</v>
      </c>
      <c r="B2602" s="36">
        <v>11758.37</v>
      </c>
      <c r="C2602" s="17">
        <v>86</v>
      </c>
      <c r="D2602" s="36">
        <v>181.42</v>
      </c>
      <c r="E2602" s="36">
        <v>0</v>
      </c>
      <c r="F2602" s="36">
        <v>16.240000000000002</v>
      </c>
      <c r="G2602" s="37">
        <f t="shared" si="10"/>
        <v>2.1999999999999999E-2</v>
      </c>
    </row>
    <row r="2603" spans="1:7" ht="15.75" customHeight="1" x14ac:dyDescent="0.2">
      <c r="A2603" s="35" t="s">
        <v>3072</v>
      </c>
      <c r="B2603" s="36">
        <v>8323.2900000000009</v>
      </c>
      <c r="C2603" s="17">
        <v>70</v>
      </c>
      <c r="D2603" s="36">
        <v>200.92</v>
      </c>
      <c r="E2603" s="36">
        <v>17.759999999999998</v>
      </c>
      <c r="F2603" s="36">
        <v>11.7</v>
      </c>
      <c r="G2603" s="37">
        <f t="shared" si="10"/>
        <v>2.7678958681002338E-2</v>
      </c>
    </row>
    <row r="2604" spans="1:7" ht="15.75" customHeight="1" x14ac:dyDescent="0.2">
      <c r="A2604" s="35" t="s">
        <v>3073</v>
      </c>
      <c r="B2604" s="36">
        <v>159700.45000000001</v>
      </c>
      <c r="C2604" s="17">
        <v>1982</v>
      </c>
      <c r="D2604" s="36">
        <v>2112.85</v>
      </c>
      <c r="E2604" s="36">
        <v>70.639999999999986</v>
      </c>
      <c r="F2604" s="36">
        <v>213.28</v>
      </c>
      <c r="G2604" s="37">
        <f t="shared" si="10"/>
        <v>2.1999999999999999E-2</v>
      </c>
    </row>
    <row r="2605" spans="1:7" ht="15.75" customHeight="1" x14ac:dyDescent="0.2">
      <c r="A2605" s="35" t="s">
        <v>3074</v>
      </c>
      <c r="B2605" s="36">
        <v>5089173.22</v>
      </c>
      <c r="C2605" s="17">
        <v>94144</v>
      </c>
      <c r="D2605" s="36">
        <v>78944.960000000006</v>
      </c>
      <c r="E2605" s="36">
        <v>9292.69</v>
      </c>
      <c r="F2605" s="36">
        <v>6817.4000000000005</v>
      </c>
      <c r="G2605" s="37">
        <f t="shared" si="10"/>
        <v>2.1999999999999999E-2</v>
      </c>
    </row>
    <row r="2606" spans="1:7" ht="15.75" customHeight="1" x14ac:dyDescent="0.2">
      <c r="A2606" s="35" t="s">
        <v>3075</v>
      </c>
      <c r="B2606" s="36">
        <v>0</v>
      </c>
      <c r="C2606" s="17">
        <v>0</v>
      </c>
      <c r="D2606" s="36">
        <v>0</v>
      </c>
      <c r="E2606" s="36">
        <v>0</v>
      </c>
      <c r="F2606" s="36">
        <v>0</v>
      </c>
      <c r="G2606" s="37">
        <f t="shared" si="10"/>
        <v>2.1999999999999999E-2</v>
      </c>
    </row>
    <row r="2607" spans="1:7" ht="15.75" customHeight="1" x14ac:dyDescent="0.2">
      <c r="A2607" s="35" t="s">
        <v>3076</v>
      </c>
      <c r="B2607" s="36">
        <v>264137.23</v>
      </c>
      <c r="C2607" s="17">
        <v>1981</v>
      </c>
      <c r="D2607" s="36">
        <v>2740.09</v>
      </c>
      <c r="E2607" s="36">
        <v>69.44</v>
      </c>
      <c r="F2607" s="36">
        <v>350.65</v>
      </c>
      <c r="G2607" s="37">
        <f t="shared" si="10"/>
        <v>2.1999999999999999E-2</v>
      </c>
    </row>
    <row r="2608" spans="1:7" ht="15.75" customHeight="1" x14ac:dyDescent="0.2">
      <c r="A2608" s="35" t="s">
        <v>3077</v>
      </c>
      <c r="B2608" s="36">
        <v>20454.46</v>
      </c>
      <c r="C2608" s="17">
        <v>473</v>
      </c>
      <c r="D2608" s="36">
        <v>208.56</v>
      </c>
      <c r="E2608" s="36">
        <v>15.8</v>
      </c>
      <c r="F2608" s="36">
        <v>27.03</v>
      </c>
      <c r="G2608" s="37">
        <f t="shared" si="10"/>
        <v>2.1999999999999999E-2</v>
      </c>
    </row>
    <row r="2609" spans="1:7" ht="15.75" customHeight="1" x14ac:dyDescent="0.2">
      <c r="A2609" s="35" t="s">
        <v>3078</v>
      </c>
      <c r="B2609" s="36">
        <v>904995.91999999993</v>
      </c>
      <c r="C2609" s="17">
        <v>5590</v>
      </c>
      <c r="D2609" s="36">
        <v>10548.910000000002</v>
      </c>
      <c r="E2609" s="36">
        <v>373.89999999999992</v>
      </c>
      <c r="F2609" s="36">
        <v>1213.1000000000001</v>
      </c>
      <c r="G2609" s="37">
        <f t="shared" si="10"/>
        <v>2.1999999999999999E-2</v>
      </c>
    </row>
    <row r="2610" spans="1:7" ht="15.75" customHeight="1" x14ac:dyDescent="0.2">
      <c r="A2610" s="35" t="s">
        <v>3079</v>
      </c>
      <c r="B2610" s="36">
        <v>42483.76</v>
      </c>
      <c r="C2610" s="17">
        <v>334</v>
      </c>
      <c r="D2610" s="36">
        <v>782.35</v>
      </c>
      <c r="E2610" s="36">
        <v>0</v>
      </c>
      <c r="F2610" s="36">
        <v>59.3</v>
      </c>
      <c r="G2610" s="37">
        <f t="shared" si="10"/>
        <v>2.1999999999999999E-2</v>
      </c>
    </row>
    <row r="2611" spans="1:7" ht="15.75" customHeight="1" x14ac:dyDescent="0.2">
      <c r="A2611" s="35" t="s">
        <v>3080</v>
      </c>
      <c r="B2611" s="36">
        <v>221614.13999999998</v>
      </c>
      <c r="C2611" s="17">
        <v>1470</v>
      </c>
      <c r="D2611" s="36">
        <v>3122.6200000000003</v>
      </c>
      <c r="E2611" s="36">
        <v>46.44</v>
      </c>
      <c r="F2611" s="36">
        <v>306.55</v>
      </c>
      <c r="G2611" s="37">
        <f t="shared" si="10"/>
        <v>2.1999999999999999E-2</v>
      </c>
    </row>
    <row r="2612" spans="1:7" ht="15.75" customHeight="1" x14ac:dyDescent="0.2">
      <c r="A2612" s="35" t="s">
        <v>3081</v>
      </c>
      <c r="B2612" s="36">
        <v>0</v>
      </c>
      <c r="C2612" s="17">
        <v>0</v>
      </c>
      <c r="D2612" s="36">
        <v>0</v>
      </c>
      <c r="E2612" s="36">
        <v>0</v>
      </c>
      <c r="F2612" s="36">
        <v>0</v>
      </c>
      <c r="G2612" s="37">
        <f t="shared" si="10"/>
        <v>2.1999999999999999E-2</v>
      </c>
    </row>
    <row r="2613" spans="1:7" ht="15.75" customHeight="1" x14ac:dyDescent="0.2">
      <c r="A2613" s="35" t="s">
        <v>3082</v>
      </c>
      <c r="B2613" s="36">
        <v>1308260.5899999999</v>
      </c>
      <c r="C2613" s="17">
        <v>7506</v>
      </c>
      <c r="D2613" s="36">
        <v>22965</v>
      </c>
      <c r="E2613" s="36">
        <v>622.15</v>
      </c>
      <c r="F2613" s="36">
        <v>1831.8500000000001</v>
      </c>
      <c r="G2613" s="37">
        <f t="shared" si="10"/>
        <v>2.1999999999999999E-2</v>
      </c>
    </row>
    <row r="2614" spans="1:7" ht="15.75" customHeight="1" x14ac:dyDescent="0.2">
      <c r="A2614" s="35" t="s">
        <v>3083</v>
      </c>
      <c r="B2614" s="36">
        <v>42454.380000000005</v>
      </c>
      <c r="C2614" s="17">
        <v>260</v>
      </c>
      <c r="D2614" s="36">
        <v>776.38</v>
      </c>
      <c r="E2614" s="36">
        <v>0</v>
      </c>
      <c r="F2614" s="36">
        <v>60.75</v>
      </c>
      <c r="G2614" s="37">
        <f t="shared" si="10"/>
        <v>2.1999999999999999E-2</v>
      </c>
    </row>
    <row r="2615" spans="1:7" ht="15.75" customHeight="1" x14ac:dyDescent="0.2">
      <c r="A2615" s="35" t="s">
        <v>3084</v>
      </c>
      <c r="B2615" s="36">
        <v>161072.49</v>
      </c>
      <c r="C2615" s="17">
        <v>1310</v>
      </c>
      <c r="D2615" s="36">
        <v>2433.17</v>
      </c>
      <c r="E2615" s="36">
        <v>38.1</v>
      </c>
      <c r="F2615" s="36">
        <v>218.19</v>
      </c>
      <c r="G2615" s="37">
        <f t="shared" si="10"/>
        <v>2.1999999999999999E-2</v>
      </c>
    </row>
    <row r="2616" spans="1:7" ht="15.75" customHeight="1" x14ac:dyDescent="0.2">
      <c r="A2616" s="35" t="s">
        <v>3085</v>
      </c>
      <c r="B2616" s="36">
        <v>839593.55</v>
      </c>
      <c r="C2616" s="17">
        <v>5225</v>
      </c>
      <c r="D2616" s="36">
        <v>13172.92</v>
      </c>
      <c r="E2616" s="36">
        <v>219.47999999999996</v>
      </c>
      <c r="F2616" s="36">
        <v>1142.83</v>
      </c>
      <c r="G2616" s="37">
        <f t="shared" si="10"/>
        <v>2.1999999999999999E-2</v>
      </c>
    </row>
    <row r="2617" spans="1:7" ht="15.75" customHeight="1" x14ac:dyDescent="0.2">
      <c r="A2617" s="35" t="s">
        <v>3086</v>
      </c>
      <c r="B2617" s="36">
        <v>817014.14</v>
      </c>
      <c r="C2617" s="17">
        <v>7104</v>
      </c>
      <c r="D2617" s="36">
        <v>11959.479999999998</v>
      </c>
      <c r="E2617" s="36">
        <v>219.31</v>
      </c>
      <c r="F2617" s="36">
        <v>1126.7400000000002</v>
      </c>
      <c r="G2617" s="37">
        <f t="shared" si="10"/>
        <v>2.1999999999999999E-2</v>
      </c>
    </row>
    <row r="2618" spans="1:7" ht="15.75" customHeight="1" x14ac:dyDescent="0.2">
      <c r="A2618" s="35" t="s">
        <v>3087</v>
      </c>
      <c r="B2618" s="36">
        <v>34073.380000000005</v>
      </c>
      <c r="C2618" s="17">
        <v>260</v>
      </c>
      <c r="D2618" s="36">
        <v>303.7</v>
      </c>
      <c r="E2618" s="36">
        <v>15.600000000000001</v>
      </c>
      <c r="F2618" s="36">
        <v>45.180000000000007</v>
      </c>
      <c r="G2618" s="37">
        <f t="shared" si="10"/>
        <v>2.1999999999999999E-2</v>
      </c>
    </row>
    <row r="2619" spans="1:7" ht="15.75" customHeight="1" x14ac:dyDescent="0.2">
      <c r="A2619" s="35" t="s">
        <v>3088</v>
      </c>
      <c r="B2619" s="36">
        <v>354698.27999999997</v>
      </c>
      <c r="C2619" s="17">
        <v>2632</v>
      </c>
      <c r="D2619" s="36">
        <v>5342.13</v>
      </c>
      <c r="E2619" s="36">
        <v>80.240000000000009</v>
      </c>
      <c r="F2619" s="36">
        <v>477.8</v>
      </c>
      <c r="G2619" s="37">
        <f t="shared" si="10"/>
        <v>2.1999999999999999E-2</v>
      </c>
    </row>
    <row r="2620" spans="1:7" ht="15.75" customHeight="1" x14ac:dyDescent="0.2">
      <c r="A2620" s="35" t="s">
        <v>3089</v>
      </c>
      <c r="B2620" s="36">
        <v>1467657.9299999997</v>
      </c>
      <c r="C2620" s="17">
        <v>12682</v>
      </c>
      <c r="D2620" s="36">
        <v>21966.719999999998</v>
      </c>
      <c r="E2620" s="36">
        <v>338.68</v>
      </c>
      <c r="F2620" s="36">
        <v>2008.02</v>
      </c>
      <c r="G2620" s="37">
        <f t="shared" si="10"/>
        <v>2.1999999999999999E-2</v>
      </c>
    </row>
    <row r="2621" spans="1:7" ht="15.75" customHeight="1" x14ac:dyDescent="0.2">
      <c r="A2621" s="35" t="s">
        <v>3090</v>
      </c>
      <c r="B2621" s="36">
        <v>26033.93</v>
      </c>
      <c r="C2621" s="17">
        <v>246</v>
      </c>
      <c r="D2621" s="36">
        <v>474.02</v>
      </c>
      <c r="E2621" s="36">
        <v>45.260000000000005</v>
      </c>
      <c r="F2621" s="36">
        <v>35.82</v>
      </c>
      <c r="G2621" s="37">
        <f t="shared" si="10"/>
        <v>2.1999999999999999E-2</v>
      </c>
    </row>
    <row r="2622" spans="1:7" ht="15.75" customHeight="1" x14ac:dyDescent="0.2">
      <c r="A2622" s="35" t="s">
        <v>3091</v>
      </c>
      <c r="B2622" s="36">
        <v>0</v>
      </c>
      <c r="C2622" s="17">
        <v>0</v>
      </c>
      <c r="D2622" s="36">
        <v>0</v>
      </c>
      <c r="E2622" s="36">
        <v>0</v>
      </c>
      <c r="F2622" s="36">
        <v>0</v>
      </c>
      <c r="G2622" s="37">
        <f t="shared" si="10"/>
        <v>2.1999999999999999E-2</v>
      </c>
    </row>
    <row r="2623" spans="1:7" ht="15.75" customHeight="1" x14ac:dyDescent="0.2">
      <c r="A2623" s="35" t="s">
        <v>3092</v>
      </c>
      <c r="B2623" s="36">
        <v>1756323.8099999998</v>
      </c>
      <c r="C2623" s="17">
        <v>9155</v>
      </c>
      <c r="D2623" s="36">
        <v>26595.439999999999</v>
      </c>
      <c r="E2623" s="36">
        <v>403.79</v>
      </c>
      <c r="F2623" s="36">
        <v>2461.7599999999998</v>
      </c>
      <c r="G2623" s="37">
        <f t="shared" si="10"/>
        <v>2.1999999999999999E-2</v>
      </c>
    </row>
    <row r="2624" spans="1:7" ht="15.75" customHeight="1" x14ac:dyDescent="0.2">
      <c r="A2624" s="35" t="s">
        <v>3093</v>
      </c>
      <c r="B2624" s="36">
        <v>343238.86</v>
      </c>
      <c r="C2624" s="17">
        <v>2435</v>
      </c>
      <c r="D2624" s="36">
        <v>4991.12</v>
      </c>
      <c r="E2624" s="36">
        <v>72.97</v>
      </c>
      <c r="F2624" s="36">
        <v>468.47</v>
      </c>
      <c r="G2624" s="37">
        <f t="shared" si="10"/>
        <v>2.1999999999999999E-2</v>
      </c>
    </row>
    <row r="2625" spans="1:7" ht="15.75" customHeight="1" x14ac:dyDescent="0.2">
      <c r="A2625" s="35" t="s">
        <v>3094</v>
      </c>
      <c r="B2625" s="36">
        <v>268242.07999999996</v>
      </c>
      <c r="C2625" s="17">
        <v>2116</v>
      </c>
      <c r="D2625" s="36">
        <v>5499.2800000000007</v>
      </c>
      <c r="E2625" s="36">
        <v>554.50999999999988</v>
      </c>
      <c r="F2625" s="36">
        <v>415.94000000000005</v>
      </c>
      <c r="G2625" s="37">
        <f t="shared" si="10"/>
        <v>2.4118997287823008E-2</v>
      </c>
    </row>
    <row r="2626" spans="1:7" ht="15.75" customHeight="1" x14ac:dyDescent="0.2">
      <c r="A2626" s="35" t="s">
        <v>3095</v>
      </c>
      <c r="B2626" s="36">
        <v>276535.83999999997</v>
      </c>
      <c r="C2626" s="17">
        <v>2060</v>
      </c>
      <c r="D2626" s="36">
        <v>3970.9500000000003</v>
      </c>
      <c r="E2626" s="36">
        <v>83.410000000000011</v>
      </c>
      <c r="F2626" s="36">
        <v>378.68</v>
      </c>
      <c r="G2626" s="37">
        <f t="shared" si="10"/>
        <v>2.1999999999999999E-2</v>
      </c>
    </row>
    <row r="2627" spans="1:7" ht="15.75" customHeight="1" x14ac:dyDescent="0.2">
      <c r="A2627" s="35" t="s">
        <v>3096</v>
      </c>
      <c r="B2627" s="36">
        <v>0</v>
      </c>
      <c r="C2627" s="17">
        <v>0</v>
      </c>
      <c r="D2627" s="36">
        <v>0</v>
      </c>
      <c r="E2627" s="36">
        <v>0</v>
      </c>
      <c r="F2627" s="36">
        <v>0</v>
      </c>
      <c r="G2627" s="37">
        <f t="shared" si="10"/>
        <v>2.1999999999999999E-2</v>
      </c>
    </row>
    <row r="2628" spans="1:7" ht="15.75" customHeight="1" x14ac:dyDescent="0.2">
      <c r="A2628" s="35" t="s">
        <v>3097</v>
      </c>
      <c r="B2628" s="36">
        <v>0</v>
      </c>
      <c r="C2628" s="17">
        <v>0</v>
      </c>
      <c r="D2628" s="36">
        <v>0</v>
      </c>
      <c r="E2628" s="36">
        <v>0</v>
      </c>
      <c r="F2628" s="36">
        <v>0</v>
      </c>
      <c r="G2628" s="37">
        <f t="shared" si="10"/>
        <v>2.1999999999999999E-2</v>
      </c>
    </row>
    <row r="2629" spans="1:7" ht="15.75" customHeight="1" x14ac:dyDescent="0.2">
      <c r="A2629" s="35" t="s">
        <v>3098</v>
      </c>
      <c r="B2629" s="36">
        <v>51025.83</v>
      </c>
      <c r="C2629" s="17">
        <v>773</v>
      </c>
      <c r="D2629" s="36">
        <v>661.33</v>
      </c>
      <c r="E2629" s="36">
        <v>0</v>
      </c>
      <c r="F2629" s="36">
        <v>67.67</v>
      </c>
      <c r="G2629" s="37">
        <f t="shared" si="10"/>
        <v>2.1999999999999999E-2</v>
      </c>
    </row>
    <row r="2630" spans="1:7" ht="15.75" customHeight="1" x14ac:dyDescent="0.2">
      <c r="A2630" s="35" t="s">
        <v>3099</v>
      </c>
      <c r="B2630" s="36">
        <v>114517.1</v>
      </c>
      <c r="C2630" s="17">
        <v>884</v>
      </c>
      <c r="D2630" s="36">
        <v>1664.83</v>
      </c>
      <c r="E2630" s="36">
        <v>28.97</v>
      </c>
      <c r="F2630" s="36">
        <v>155.21</v>
      </c>
      <c r="G2630" s="37">
        <f t="shared" si="10"/>
        <v>2.1999999999999999E-2</v>
      </c>
    </row>
    <row r="2631" spans="1:7" ht="15.75" customHeight="1" x14ac:dyDescent="0.2">
      <c r="A2631" s="35" t="s">
        <v>3100</v>
      </c>
      <c r="B2631" s="36">
        <v>0</v>
      </c>
      <c r="C2631" s="17">
        <v>0</v>
      </c>
      <c r="D2631" s="36">
        <v>0</v>
      </c>
      <c r="E2631" s="36">
        <v>0</v>
      </c>
      <c r="F2631" s="36">
        <v>0</v>
      </c>
      <c r="G2631" s="37">
        <f t="shared" si="10"/>
        <v>2.1999999999999999E-2</v>
      </c>
    </row>
    <row r="2632" spans="1:7" ht="15.75" customHeight="1" x14ac:dyDescent="0.2">
      <c r="A2632" s="35" t="s">
        <v>3101</v>
      </c>
      <c r="B2632" s="36">
        <v>0</v>
      </c>
      <c r="C2632" s="17">
        <v>0</v>
      </c>
      <c r="D2632" s="36">
        <v>0</v>
      </c>
      <c r="E2632" s="36">
        <v>0</v>
      </c>
      <c r="F2632" s="36">
        <v>0</v>
      </c>
      <c r="G2632" s="37">
        <f t="shared" si="10"/>
        <v>2.1999999999999999E-2</v>
      </c>
    </row>
    <row r="2633" spans="1:7" ht="15.75" customHeight="1" x14ac:dyDescent="0.2">
      <c r="A2633" s="35" t="s">
        <v>3102</v>
      </c>
      <c r="B2633" s="36">
        <v>758252.22</v>
      </c>
      <c r="C2633" s="17">
        <v>5855</v>
      </c>
      <c r="D2633" s="36">
        <v>11567.69</v>
      </c>
      <c r="E2633" s="36">
        <v>181.56</v>
      </c>
      <c r="F2633" s="36">
        <v>1051.8800000000001</v>
      </c>
      <c r="G2633" s="37">
        <f t="shared" si="10"/>
        <v>2.1999999999999999E-2</v>
      </c>
    </row>
    <row r="2634" spans="1:7" ht="15.75" customHeight="1" x14ac:dyDescent="0.2">
      <c r="A2634" s="35" t="s">
        <v>3103</v>
      </c>
      <c r="B2634" s="36">
        <v>21378.260000000002</v>
      </c>
      <c r="C2634" s="17">
        <v>119</v>
      </c>
      <c r="D2634" s="36">
        <v>399.67</v>
      </c>
      <c r="E2634" s="36">
        <v>0</v>
      </c>
      <c r="F2634" s="36">
        <v>30.299999999999997</v>
      </c>
      <c r="G2634" s="37">
        <f t="shared" si="10"/>
        <v>2.1999999999999999E-2</v>
      </c>
    </row>
    <row r="2635" spans="1:7" ht="15.75" customHeight="1" x14ac:dyDescent="0.2">
      <c r="A2635" s="35" t="s">
        <v>3104</v>
      </c>
      <c r="B2635" s="36">
        <v>42510.75</v>
      </c>
      <c r="C2635" s="17">
        <v>297</v>
      </c>
      <c r="D2635" s="36">
        <v>709.86</v>
      </c>
      <c r="E2635" s="36">
        <v>54.120000000000005</v>
      </c>
      <c r="F2635" s="36">
        <v>58.01</v>
      </c>
      <c r="G2635" s="37">
        <f t="shared" si="10"/>
        <v>2.1999999999999999E-2</v>
      </c>
    </row>
    <row r="2636" spans="1:7" ht="15.75" customHeight="1" x14ac:dyDescent="0.2">
      <c r="A2636" s="35" t="s">
        <v>3105</v>
      </c>
      <c r="B2636" s="36">
        <v>772857.03</v>
      </c>
      <c r="C2636" s="17">
        <v>4707</v>
      </c>
      <c r="D2636" s="36">
        <v>12938.330000000002</v>
      </c>
      <c r="E2636" s="36">
        <v>158.74</v>
      </c>
      <c r="F2636" s="36">
        <v>1067.7199999999998</v>
      </c>
      <c r="G2636" s="37">
        <f t="shared" si="10"/>
        <v>2.1999999999999999E-2</v>
      </c>
    </row>
    <row r="2637" spans="1:7" ht="15.75" customHeight="1" x14ac:dyDescent="0.2">
      <c r="A2637" s="35" t="s">
        <v>3106</v>
      </c>
      <c r="B2637" s="36">
        <v>0</v>
      </c>
      <c r="C2637" s="17">
        <v>0</v>
      </c>
      <c r="D2637" s="36">
        <v>0</v>
      </c>
      <c r="E2637" s="36">
        <v>0</v>
      </c>
      <c r="F2637" s="36">
        <v>0</v>
      </c>
      <c r="G2637" s="37">
        <f t="shared" si="10"/>
        <v>2.1999999999999999E-2</v>
      </c>
    </row>
    <row r="2638" spans="1:7" ht="15.75" customHeight="1" x14ac:dyDescent="0.2">
      <c r="A2638" s="35" t="s">
        <v>3107</v>
      </c>
      <c r="B2638" s="36">
        <v>1640307.85</v>
      </c>
      <c r="C2638" s="17">
        <v>22099</v>
      </c>
      <c r="D2638" s="36">
        <v>23678.830000000005</v>
      </c>
      <c r="E2638" s="36">
        <v>747.25</v>
      </c>
      <c r="F2638" s="36">
        <v>2234.65</v>
      </c>
      <c r="G2638" s="37">
        <f t="shared" si="10"/>
        <v>2.1999999999999999E-2</v>
      </c>
    </row>
    <row r="2639" spans="1:7" ht="15.75" customHeight="1" x14ac:dyDescent="0.2">
      <c r="A2639" s="35" t="s">
        <v>3108</v>
      </c>
      <c r="B2639" s="36">
        <v>338010.79</v>
      </c>
      <c r="C2639" s="17">
        <v>3799</v>
      </c>
      <c r="D2639" s="36">
        <v>4447.96</v>
      </c>
      <c r="E2639" s="36">
        <v>131.6</v>
      </c>
      <c r="F2639" s="36">
        <v>449.87000000000006</v>
      </c>
      <c r="G2639" s="37">
        <f t="shared" si="10"/>
        <v>2.1999999999999999E-2</v>
      </c>
    </row>
    <row r="2640" spans="1:7" ht="15.75" customHeight="1" x14ac:dyDescent="0.2">
      <c r="A2640" s="35" t="s">
        <v>3109</v>
      </c>
      <c r="B2640" s="36">
        <v>52945.59</v>
      </c>
      <c r="C2640" s="17">
        <v>433</v>
      </c>
      <c r="D2640" s="36">
        <v>749.69999999999993</v>
      </c>
      <c r="E2640" s="36">
        <v>57.169999999999995</v>
      </c>
      <c r="F2640" s="36">
        <v>70.83</v>
      </c>
      <c r="G2640" s="37">
        <f t="shared" si="10"/>
        <v>2.1999999999999999E-2</v>
      </c>
    </row>
    <row r="2641" spans="1:7" ht="15.75" customHeight="1" x14ac:dyDescent="0.2">
      <c r="A2641" s="35" t="s">
        <v>3110</v>
      </c>
      <c r="B2641" s="36">
        <v>1164749.0100000005</v>
      </c>
      <c r="C2641" s="17">
        <v>9125</v>
      </c>
      <c r="D2641" s="36">
        <v>20035.749999999996</v>
      </c>
      <c r="E2641" s="36">
        <v>1032.2700000000002</v>
      </c>
      <c r="F2641" s="36">
        <v>1626.54</v>
      </c>
      <c r="G2641" s="37">
        <f t="shared" si="10"/>
        <v>2.1999999999999999E-2</v>
      </c>
    </row>
    <row r="2642" spans="1:7" ht="15.75" customHeight="1" x14ac:dyDescent="0.2">
      <c r="A2642" s="35" t="s">
        <v>3111</v>
      </c>
      <c r="B2642" s="36">
        <v>2483.0899999999997</v>
      </c>
      <c r="C2642" s="17">
        <v>26</v>
      </c>
      <c r="D2642" s="36">
        <v>24.720000000000002</v>
      </c>
      <c r="E2642" s="36">
        <v>0</v>
      </c>
      <c r="F2642" s="36">
        <v>3.3899999999999997</v>
      </c>
      <c r="G2642" s="37">
        <f t="shared" si="10"/>
        <v>2.1999999999999999E-2</v>
      </c>
    </row>
    <row r="2643" spans="1:7" ht="15.75" customHeight="1" x14ac:dyDescent="0.2">
      <c r="A2643" s="35" t="s">
        <v>3112</v>
      </c>
      <c r="B2643" s="36">
        <v>46.9</v>
      </c>
      <c r="C2643" s="17">
        <v>1</v>
      </c>
      <c r="D2643" s="36">
        <v>0.64</v>
      </c>
      <c r="E2643" s="36">
        <v>0</v>
      </c>
      <c r="F2643" s="36">
        <v>0.06</v>
      </c>
      <c r="G2643" s="37">
        <f t="shared" si="10"/>
        <v>2.1999999999999999E-2</v>
      </c>
    </row>
    <row r="2644" spans="1:7" ht="15.75" customHeight="1" x14ac:dyDescent="0.2">
      <c r="A2644" s="35" t="s">
        <v>3113</v>
      </c>
      <c r="B2644" s="36">
        <v>67271.59</v>
      </c>
      <c r="C2644" s="17">
        <v>550</v>
      </c>
      <c r="D2644" s="36">
        <v>1200.42</v>
      </c>
      <c r="E2644" s="36">
        <v>29.42</v>
      </c>
      <c r="F2644" s="36">
        <v>93.52000000000001</v>
      </c>
      <c r="G2644" s="37">
        <f t="shared" si="10"/>
        <v>2.1999999999999999E-2</v>
      </c>
    </row>
    <row r="2645" spans="1:7" ht="15.75" customHeight="1" x14ac:dyDescent="0.2">
      <c r="A2645" s="35" t="s">
        <v>3114</v>
      </c>
      <c r="B2645" s="36">
        <v>9437282.5899999999</v>
      </c>
      <c r="C2645" s="17">
        <v>166663</v>
      </c>
      <c r="D2645" s="36">
        <v>142034.94</v>
      </c>
      <c r="E2645" s="36">
        <v>14639.029999999999</v>
      </c>
      <c r="F2645" s="36">
        <v>12660.28</v>
      </c>
      <c r="G2645" s="37">
        <f t="shared" si="10"/>
        <v>2.1999999999999999E-2</v>
      </c>
    </row>
    <row r="2646" spans="1:7" ht="15.75" customHeight="1" x14ac:dyDescent="0.2">
      <c r="A2646" s="35" t="s">
        <v>3115</v>
      </c>
      <c r="B2646" s="36">
        <v>217051.15</v>
      </c>
      <c r="C2646" s="17">
        <v>2876</v>
      </c>
      <c r="D2646" s="36">
        <v>2392.1299999999997</v>
      </c>
      <c r="E2646" s="36">
        <v>68.17</v>
      </c>
      <c r="F2646" s="36">
        <v>289.29000000000002</v>
      </c>
      <c r="G2646" s="37">
        <f t="shared" si="10"/>
        <v>2.1999999999999999E-2</v>
      </c>
    </row>
    <row r="2647" spans="1:7" ht="15.75" customHeight="1" x14ac:dyDescent="0.2">
      <c r="A2647" s="35" t="s">
        <v>3116</v>
      </c>
      <c r="B2647" s="36">
        <v>0</v>
      </c>
      <c r="C2647" s="17">
        <v>0</v>
      </c>
      <c r="D2647" s="36">
        <v>0</v>
      </c>
      <c r="E2647" s="36">
        <v>0</v>
      </c>
      <c r="F2647" s="36">
        <v>0</v>
      </c>
      <c r="G2647" s="37">
        <f t="shared" si="10"/>
        <v>2.1999999999999999E-2</v>
      </c>
    </row>
    <row r="2648" spans="1:7" ht="15.75" customHeight="1" x14ac:dyDescent="0.2">
      <c r="A2648" s="35" t="s">
        <v>3117</v>
      </c>
      <c r="B2648" s="36">
        <v>0</v>
      </c>
      <c r="C2648" s="17">
        <v>0</v>
      </c>
      <c r="D2648" s="36">
        <v>0</v>
      </c>
      <c r="E2648" s="36">
        <v>0</v>
      </c>
      <c r="F2648" s="36">
        <v>0</v>
      </c>
      <c r="G2648" s="37">
        <f t="shared" si="10"/>
        <v>2.1999999999999999E-2</v>
      </c>
    </row>
    <row r="2649" spans="1:7" ht="15.75" customHeight="1" x14ac:dyDescent="0.2">
      <c r="A2649" s="35" t="s">
        <v>3118</v>
      </c>
      <c r="B2649" s="36">
        <v>35121.950000000004</v>
      </c>
      <c r="C2649" s="17">
        <v>436</v>
      </c>
      <c r="D2649" s="36">
        <v>453.47</v>
      </c>
      <c r="E2649" s="36">
        <v>23.4</v>
      </c>
      <c r="F2649" s="36">
        <v>47.629999999999995</v>
      </c>
      <c r="G2649" s="37">
        <f t="shared" si="10"/>
        <v>2.1999999999999999E-2</v>
      </c>
    </row>
    <row r="2650" spans="1:7" ht="15.75" customHeight="1" x14ac:dyDescent="0.2">
      <c r="A2650" s="35" t="s">
        <v>3119</v>
      </c>
      <c r="B2650" s="36">
        <v>516184.85000000003</v>
      </c>
      <c r="C2650" s="17">
        <v>2982</v>
      </c>
      <c r="D2650" s="36">
        <v>12309.649999999992</v>
      </c>
      <c r="E2650" s="36">
        <v>11.33</v>
      </c>
      <c r="F2650" s="36">
        <v>713.99</v>
      </c>
      <c r="G2650" s="37">
        <f t="shared" si="10"/>
        <v>2.525252339350911E-2</v>
      </c>
    </row>
    <row r="2651" spans="1:7" ht="15.75" customHeight="1" x14ac:dyDescent="0.2">
      <c r="A2651" s="35" t="s">
        <v>3120</v>
      </c>
      <c r="B2651" s="36">
        <v>670137.39999999991</v>
      </c>
      <c r="C2651" s="17">
        <v>12647</v>
      </c>
      <c r="D2651" s="36">
        <v>8808.760000000002</v>
      </c>
      <c r="E2651" s="36">
        <v>373.47999999999996</v>
      </c>
      <c r="F2651" s="36">
        <v>890.04</v>
      </c>
      <c r="G2651" s="37">
        <f t="shared" si="10"/>
        <v>2.1999999999999999E-2</v>
      </c>
    </row>
    <row r="2652" spans="1:7" ht="15.75" customHeight="1" x14ac:dyDescent="0.2">
      <c r="A2652" s="35" t="s">
        <v>3121</v>
      </c>
      <c r="B2652" s="36">
        <v>334477.37000000005</v>
      </c>
      <c r="C2652" s="17">
        <v>3841</v>
      </c>
      <c r="D2652" s="36">
        <v>4083.3199999999997</v>
      </c>
      <c r="E2652" s="36">
        <v>126.66</v>
      </c>
      <c r="F2652" s="36">
        <v>446.6400000000001</v>
      </c>
      <c r="G2652" s="37">
        <f t="shared" si="10"/>
        <v>2.1999999999999999E-2</v>
      </c>
    </row>
    <row r="2653" spans="1:7" ht="15.75" customHeight="1" x14ac:dyDescent="0.2">
      <c r="A2653" s="35" t="s">
        <v>3122</v>
      </c>
      <c r="B2653" s="36">
        <v>32602.65</v>
      </c>
      <c r="C2653" s="17">
        <v>149</v>
      </c>
      <c r="D2653" s="36">
        <v>577.28</v>
      </c>
      <c r="E2653" s="36">
        <v>8.0399999999999991</v>
      </c>
      <c r="F2653" s="36">
        <v>45.179999999999993</v>
      </c>
      <c r="G2653" s="37">
        <f t="shared" si="10"/>
        <v>2.1999999999999999E-2</v>
      </c>
    </row>
    <row r="2654" spans="1:7" ht="15.75" customHeight="1" x14ac:dyDescent="0.2">
      <c r="A2654" s="35" t="s">
        <v>3123</v>
      </c>
      <c r="B2654" s="36">
        <v>165340.88999999998</v>
      </c>
      <c r="C2654" s="17">
        <v>1261</v>
      </c>
      <c r="D2654" s="36">
        <v>1388.28</v>
      </c>
      <c r="E2654" s="36">
        <v>42.870000000000005</v>
      </c>
      <c r="F2654" s="36">
        <v>217.76000000000002</v>
      </c>
      <c r="G2654" s="37">
        <f t="shared" si="10"/>
        <v>2.1999999999999999E-2</v>
      </c>
    </row>
    <row r="2655" spans="1:7" ht="15.75" customHeight="1" x14ac:dyDescent="0.2">
      <c r="A2655" s="35" t="s">
        <v>3124</v>
      </c>
      <c r="B2655" s="36">
        <v>1324468.2899999998</v>
      </c>
      <c r="C2655" s="17">
        <v>41052</v>
      </c>
      <c r="D2655" s="36">
        <v>22786.240000000002</v>
      </c>
      <c r="E2655" s="36">
        <v>1260.8599999999999</v>
      </c>
      <c r="F2655" s="36">
        <v>1769.5000000000002</v>
      </c>
      <c r="G2655" s="37">
        <f t="shared" si="10"/>
        <v>2.1999999999999999E-2</v>
      </c>
    </row>
    <row r="2656" spans="1:7" ht="15.75" customHeight="1" x14ac:dyDescent="0.2">
      <c r="A2656" s="35" t="s">
        <v>3125</v>
      </c>
      <c r="B2656" s="36">
        <v>377899.65</v>
      </c>
      <c r="C2656" s="17">
        <v>9946</v>
      </c>
      <c r="D2656" s="36">
        <v>4943.17</v>
      </c>
      <c r="E2656" s="36">
        <v>224.99</v>
      </c>
      <c r="F2656" s="36">
        <v>496.92</v>
      </c>
      <c r="G2656" s="37">
        <f t="shared" si="10"/>
        <v>2.1999999999999999E-2</v>
      </c>
    </row>
    <row r="2657" spans="1:7" ht="15.75" customHeight="1" x14ac:dyDescent="0.2">
      <c r="A2657" s="35" t="s">
        <v>3126</v>
      </c>
      <c r="B2657" s="36">
        <v>51870.080000000002</v>
      </c>
      <c r="C2657" s="17">
        <v>153</v>
      </c>
      <c r="D2657" s="36">
        <v>1264.8</v>
      </c>
      <c r="E2657" s="36">
        <v>1.67</v>
      </c>
      <c r="F2657" s="36">
        <v>73.41</v>
      </c>
      <c r="G2657" s="37">
        <f t="shared" si="10"/>
        <v>2.5831461991190297E-2</v>
      </c>
    </row>
    <row r="2658" spans="1:7" ht="15.75" customHeight="1" x14ac:dyDescent="0.2">
      <c r="A2658" s="35" t="s">
        <v>3127</v>
      </c>
      <c r="B2658" s="36">
        <v>730067.83000000007</v>
      </c>
      <c r="C2658" s="17">
        <v>6975</v>
      </c>
      <c r="D2658" s="36">
        <v>10365.61</v>
      </c>
      <c r="E2658" s="36">
        <v>224.17</v>
      </c>
      <c r="F2658" s="36">
        <v>993.85</v>
      </c>
      <c r="G2658" s="37">
        <f t="shared" si="10"/>
        <v>2.1999999999999999E-2</v>
      </c>
    </row>
    <row r="2659" spans="1:7" ht="15.75" customHeight="1" x14ac:dyDescent="0.2">
      <c r="A2659" s="35" t="s">
        <v>3128</v>
      </c>
      <c r="B2659" s="36">
        <v>0.01</v>
      </c>
      <c r="C2659" s="17">
        <v>1</v>
      </c>
      <c r="D2659" s="36">
        <v>0.1</v>
      </c>
      <c r="E2659" s="36">
        <v>0</v>
      </c>
      <c r="F2659" s="36">
        <v>0</v>
      </c>
      <c r="G2659" s="37">
        <f t="shared" si="10"/>
        <v>10</v>
      </c>
    </row>
    <row r="2660" spans="1:7" ht="15.75" customHeight="1" x14ac:dyDescent="0.2">
      <c r="A2660" s="35" t="s">
        <v>3129</v>
      </c>
      <c r="B2660" s="36">
        <v>125855.65</v>
      </c>
      <c r="C2660" s="17">
        <v>2065</v>
      </c>
      <c r="D2660" s="36">
        <v>1501.44</v>
      </c>
      <c r="E2660" s="36">
        <v>75.930000000000007</v>
      </c>
      <c r="F2660" s="36">
        <v>167.38</v>
      </c>
      <c r="G2660" s="37">
        <f t="shared" si="10"/>
        <v>2.1999999999999999E-2</v>
      </c>
    </row>
    <row r="2661" spans="1:7" ht="15.75" customHeight="1" x14ac:dyDescent="0.2">
      <c r="A2661" s="35" t="s">
        <v>3130</v>
      </c>
      <c r="B2661" s="36">
        <v>87430.61</v>
      </c>
      <c r="C2661" s="17">
        <v>1408</v>
      </c>
      <c r="D2661" s="36">
        <v>1244.23</v>
      </c>
      <c r="E2661" s="36">
        <v>81.070000000000007</v>
      </c>
      <c r="F2661" s="36">
        <v>117.31</v>
      </c>
      <c r="G2661" s="37">
        <f t="shared" si="10"/>
        <v>2.1999999999999999E-2</v>
      </c>
    </row>
    <row r="2662" spans="1:7" ht="15.75" customHeight="1" x14ac:dyDescent="0.2">
      <c r="A2662" s="35" t="s">
        <v>3131</v>
      </c>
      <c r="B2662" s="36">
        <v>667935.5</v>
      </c>
      <c r="C2662" s="17">
        <v>6656</v>
      </c>
      <c r="D2662" s="36">
        <v>10869.810000000001</v>
      </c>
      <c r="E2662" s="36">
        <v>193.54</v>
      </c>
      <c r="F2662" s="36">
        <v>910.4799999999999</v>
      </c>
      <c r="G2662" s="37">
        <f t="shared" si="10"/>
        <v>2.1999999999999999E-2</v>
      </c>
    </row>
    <row r="2663" spans="1:7" ht="15.75" customHeight="1" x14ac:dyDescent="0.2">
      <c r="A2663" s="35" t="s">
        <v>3132</v>
      </c>
      <c r="B2663" s="36">
        <v>1991349.4899999998</v>
      </c>
      <c r="C2663" s="17">
        <v>24287</v>
      </c>
      <c r="D2663" s="36">
        <v>35145.71</v>
      </c>
      <c r="E2663" s="36">
        <v>2687.3400000000006</v>
      </c>
      <c r="F2663" s="36">
        <v>2836.3399999999997</v>
      </c>
      <c r="G2663" s="37">
        <f t="shared" si="10"/>
        <v>2.1999999999999999E-2</v>
      </c>
    </row>
    <row r="2664" spans="1:7" ht="15.75" customHeight="1" x14ac:dyDescent="0.2">
      <c r="A2664" s="35" t="s">
        <v>3133</v>
      </c>
      <c r="B2664" s="36">
        <v>0</v>
      </c>
      <c r="C2664" s="17">
        <v>0</v>
      </c>
      <c r="D2664" s="36">
        <v>0</v>
      </c>
      <c r="E2664" s="36">
        <v>0</v>
      </c>
      <c r="F2664" s="36">
        <v>0</v>
      </c>
      <c r="G2664" s="37">
        <f t="shared" si="10"/>
        <v>2.1999999999999999E-2</v>
      </c>
    </row>
    <row r="2665" spans="1:7" ht="15.75" customHeight="1" x14ac:dyDescent="0.2">
      <c r="A2665" s="35" t="s">
        <v>3134</v>
      </c>
      <c r="B2665" s="36">
        <v>0</v>
      </c>
      <c r="C2665" s="17">
        <v>0</v>
      </c>
      <c r="D2665" s="36">
        <v>0</v>
      </c>
      <c r="E2665" s="36">
        <v>0</v>
      </c>
      <c r="F2665" s="36">
        <v>0</v>
      </c>
      <c r="G2665" s="37">
        <f t="shared" si="10"/>
        <v>2.1999999999999999E-2</v>
      </c>
    </row>
    <row r="2666" spans="1:7" ht="15.75" customHeight="1" x14ac:dyDescent="0.2">
      <c r="A2666" s="35" t="s">
        <v>3135</v>
      </c>
      <c r="B2666" s="36">
        <v>2244499.4900000002</v>
      </c>
      <c r="C2666" s="17">
        <v>65794</v>
      </c>
      <c r="D2666" s="36">
        <v>32818.06</v>
      </c>
      <c r="E2666" s="36">
        <v>2490.04</v>
      </c>
      <c r="F2666" s="36">
        <v>3010.74</v>
      </c>
      <c r="G2666" s="37">
        <f t="shared" si="10"/>
        <v>2.1999999999999999E-2</v>
      </c>
    </row>
    <row r="2667" spans="1:7" ht="15.75" customHeight="1" x14ac:dyDescent="0.2">
      <c r="A2667" s="35" t="s">
        <v>3136</v>
      </c>
      <c r="B2667" s="36">
        <v>2258.8200000000002</v>
      </c>
      <c r="C2667" s="17">
        <v>32</v>
      </c>
      <c r="D2667" s="36">
        <v>21.29</v>
      </c>
      <c r="E2667" s="36">
        <v>0</v>
      </c>
      <c r="F2667" s="36">
        <v>2.96</v>
      </c>
      <c r="G2667" s="37">
        <f t="shared" si="10"/>
        <v>2.1999999999999999E-2</v>
      </c>
    </row>
    <row r="2668" spans="1:7" ht="15.75" customHeight="1" x14ac:dyDescent="0.2">
      <c r="A2668" s="35" t="s">
        <v>3137</v>
      </c>
      <c r="B2668" s="36">
        <v>5378.61</v>
      </c>
      <c r="C2668" s="17">
        <v>6</v>
      </c>
      <c r="D2668" s="36">
        <v>145.82</v>
      </c>
      <c r="E2668" s="36">
        <v>2.17</v>
      </c>
      <c r="F2668" s="36">
        <v>7.53</v>
      </c>
      <c r="G2668" s="37">
        <f t="shared" si="10"/>
        <v>2.8914533680634957E-2</v>
      </c>
    </row>
    <row r="2669" spans="1:7" ht="15.75" customHeight="1" x14ac:dyDescent="0.2">
      <c r="A2669" s="35" t="s">
        <v>3138</v>
      </c>
      <c r="B2669" s="36">
        <v>17532</v>
      </c>
      <c r="C2669" s="17">
        <v>7</v>
      </c>
      <c r="D2669" s="36">
        <v>335.16</v>
      </c>
      <c r="E2669" s="36">
        <v>0</v>
      </c>
      <c r="F2669" s="36">
        <v>25.68</v>
      </c>
      <c r="G2669" s="37">
        <f t="shared" si="10"/>
        <v>2.1999999999999999E-2</v>
      </c>
    </row>
    <row r="2670" spans="1:7" ht="15.75" customHeight="1" x14ac:dyDescent="0.2">
      <c r="A2670" s="35" t="s">
        <v>3139</v>
      </c>
      <c r="B2670" s="36">
        <v>56187.759999999995</v>
      </c>
      <c r="C2670" s="17">
        <v>479</v>
      </c>
      <c r="D2670" s="36">
        <v>878.81000000000006</v>
      </c>
      <c r="E2670" s="36">
        <v>58.04</v>
      </c>
      <c r="F2670" s="36">
        <v>78.59</v>
      </c>
      <c r="G2670" s="37">
        <f t="shared" si="10"/>
        <v>2.1999999999999999E-2</v>
      </c>
    </row>
    <row r="2671" spans="1:7" ht="15.75" customHeight="1" x14ac:dyDescent="0.2">
      <c r="A2671" s="35" t="s">
        <v>3140</v>
      </c>
      <c r="B2671" s="36">
        <v>6611.28</v>
      </c>
      <c r="C2671" s="17">
        <v>91</v>
      </c>
      <c r="D2671" s="36">
        <v>83.38</v>
      </c>
      <c r="E2671" s="36">
        <v>0</v>
      </c>
      <c r="F2671" s="36">
        <v>8.93</v>
      </c>
      <c r="G2671" s="37">
        <f t="shared" si="10"/>
        <v>2.1999999999999999E-2</v>
      </c>
    </row>
    <row r="2672" spans="1:7" ht="15.75" customHeight="1" x14ac:dyDescent="0.2">
      <c r="A2672" s="35" t="s">
        <v>3141</v>
      </c>
      <c r="B2672" s="36">
        <v>338198.89</v>
      </c>
      <c r="C2672" s="17">
        <v>4102</v>
      </c>
      <c r="D2672" s="36">
        <v>6368.71</v>
      </c>
      <c r="E2672" s="36">
        <v>101.17</v>
      </c>
      <c r="F2672" s="36">
        <v>466.68999999999994</v>
      </c>
      <c r="G2672" s="37">
        <f t="shared" si="10"/>
        <v>2.1999999999999999E-2</v>
      </c>
    </row>
    <row r="2673" spans="1:7" ht="15.75" customHeight="1" x14ac:dyDescent="0.2">
      <c r="A2673" s="35" t="s">
        <v>3142</v>
      </c>
      <c r="B2673" s="36">
        <v>1881274.7399999998</v>
      </c>
      <c r="C2673" s="17">
        <v>24861</v>
      </c>
      <c r="D2673" s="36">
        <v>28088.450000000008</v>
      </c>
      <c r="E2673" s="36">
        <v>911.56999999999982</v>
      </c>
      <c r="F2673" s="36">
        <v>2518.2199999999998</v>
      </c>
      <c r="G2673" s="37">
        <f t="shared" si="10"/>
        <v>2.1999999999999999E-2</v>
      </c>
    </row>
    <row r="2674" spans="1:7" ht="15.75" customHeight="1" x14ac:dyDescent="0.2">
      <c r="A2674" s="35" t="s">
        <v>3143</v>
      </c>
      <c r="B2674" s="36">
        <v>234546.14000000004</v>
      </c>
      <c r="C2674" s="17">
        <v>2396</v>
      </c>
      <c r="D2674" s="36">
        <v>3252.8700000000003</v>
      </c>
      <c r="E2674" s="36">
        <v>84.98</v>
      </c>
      <c r="F2674" s="36">
        <v>316.61</v>
      </c>
      <c r="G2674" s="37">
        <f t="shared" si="10"/>
        <v>2.1999999999999999E-2</v>
      </c>
    </row>
    <row r="2675" spans="1:7" ht="15.75" customHeight="1" x14ac:dyDescent="0.2">
      <c r="A2675" s="35" t="s">
        <v>3144</v>
      </c>
      <c r="B2675" s="36">
        <v>108737.23</v>
      </c>
      <c r="C2675" s="17">
        <v>744</v>
      </c>
      <c r="D2675" s="36">
        <v>1079.4799999999998</v>
      </c>
      <c r="E2675" s="36">
        <v>41.390000000000008</v>
      </c>
      <c r="F2675" s="36">
        <v>147.52000000000001</v>
      </c>
      <c r="G2675" s="37">
        <f t="shared" si="10"/>
        <v>2.1999999999999999E-2</v>
      </c>
    </row>
    <row r="2676" spans="1:7" ht="15.75" customHeight="1" x14ac:dyDescent="0.2">
      <c r="A2676" s="35" t="s">
        <v>3145</v>
      </c>
      <c r="B2676" s="36">
        <v>164797.88</v>
      </c>
      <c r="C2676" s="17">
        <v>1961</v>
      </c>
      <c r="D2676" s="36">
        <v>2315.8500000000004</v>
      </c>
      <c r="E2676" s="36">
        <v>59.45</v>
      </c>
      <c r="F2676" s="36">
        <v>222.39999999999998</v>
      </c>
      <c r="G2676" s="37">
        <f t="shared" si="10"/>
        <v>2.1999999999999999E-2</v>
      </c>
    </row>
    <row r="2677" spans="1:7" ht="15.75" customHeight="1" x14ac:dyDescent="0.2">
      <c r="A2677" s="35" t="s">
        <v>3146</v>
      </c>
      <c r="B2677" s="36">
        <v>0</v>
      </c>
      <c r="C2677" s="17">
        <v>0</v>
      </c>
      <c r="D2677" s="36">
        <v>0</v>
      </c>
      <c r="E2677" s="36">
        <v>0</v>
      </c>
      <c r="F2677" s="36">
        <v>0</v>
      </c>
      <c r="G2677" s="37">
        <f t="shared" si="10"/>
        <v>2.1999999999999999E-2</v>
      </c>
    </row>
    <row r="2678" spans="1:7" ht="15.75" customHeight="1" x14ac:dyDescent="0.2">
      <c r="A2678" s="35" t="s">
        <v>3147</v>
      </c>
      <c r="B2678" s="36">
        <v>755519.63</v>
      </c>
      <c r="C2678" s="17">
        <v>4907</v>
      </c>
      <c r="D2678" s="36">
        <v>7833.829999999999</v>
      </c>
      <c r="E2678" s="36">
        <v>122.81</v>
      </c>
      <c r="F2678" s="36">
        <v>996.42999999999984</v>
      </c>
      <c r="G2678" s="37">
        <f t="shared" si="10"/>
        <v>2.1999999999999999E-2</v>
      </c>
    </row>
    <row r="2679" spans="1:7" ht="15.75" customHeight="1" x14ac:dyDescent="0.2">
      <c r="A2679" s="35" t="s">
        <v>3148</v>
      </c>
      <c r="B2679" s="36">
        <v>23026.1</v>
      </c>
      <c r="C2679" s="17">
        <v>357</v>
      </c>
      <c r="D2679" s="36">
        <v>272.39</v>
      </c>
      <c r="E2679" s="36">
        <v>23.47</v>
      </c>
      <c r="F2679" s="36">
        <v>30.63</v>
      </c>
      <c r="G2679" s="37">
        <f t="shared" si="10"/>
        <v>2.1999999999999999E-2</v>
      </c>
    </row>
    <row r="2680" spans="1:7" ht="15.75" customHeight="1" x14ac:dyDescent="0.2">
      <c r="A2680" s="35" t="s">
        <v>3149</v>
      </c>
      <c r="B2680" s="36">
        <v>1471021.1800000004</v>
      </c>
      <c r="C2680" s="17">
        <v>21485</v>
      </c>
      <c r="D2680" s="36">
        <v>19813.420000000002</v>
      </c>
      <c r="E2680" s="36">
        <v>855.24</v>
      </c>
      <c r="F2680" s="36">
        <v>1969.8900000000003</v>
      </c>
      <c r="G2680" s="37">
        <f t="shared" si="10"/>
        <v>2.1999999999999999E-2</v>
      </c>
    </row>
    <row r="2681" spans="1:7" ht="15.75" customHeight="1" x14ac:dyDescent="0.2">
      <c r="A2681" s="35" t="s">
        <v>3150</v>
      </c>
      <c r="B2681" s="36">
        <v>0</v>
      </c>
      <c r="C2681" s="17">
        <v>0</v>
      </c>
      <c r="D2681" s="36">
        <v>0</v>
      </c>
      <c r="E2681" s="36">
        <v>0</v>
      </c>
      <c r="F2681" s="36">
        <v>0</v>
      </c>
      <c r="G2681" s="37">
        <f t="shared" si="10"/>
        <v>2.1999999999999999E-2</v>
      </c>
    </row>
    <row r="2682" spans="1:7" ht="15.75" customHeight="1" x14ac:dyDescent="0.2">
      <c r="A2682" s="35" t="s">
        <v>3151</v>
      </c>
      <c r="B2682" s="36">
        <v>75351.510000000009</v>
      </c>
      <c r="C2682" s="17">
        <v>1527</v>
      </c>
      <c r="D2682" s="36">
        <v>1271.43</v>
      </c>
      <c r="E2682" s="36">
        <v>38.660000000000004</v>
      </c>
      <c r="F2682" s="36">
        <v>104.25999999999999</v>
      </c>
      <c r="G2682" s="37">
        <f t="shared" si="10"/>
        <v>2.1999999999999999E-2</v>
      </c>
    </row>
    <row r="2683" spans="1:7" ht="15.75" customHeight="1" x14ac:dyDescent="0.2">
      <c r="A2683" s="35" t="s">
        <v>3152</v>
      </c>
      <c r="B2683" s="36">
        <v>0</v>
      </c>
      <c r="C2683" s="17">
        <v>0</v>
      </c>
      <c r="D2683" s="36">
        <v>0</v>
      </c>
      <c r="E2683" s="36">
        <v>0</v>
      </c>
      <c r="F2683" s="36">
        <v>0</v>
      </c>
      <c r="G2683" s="37">
        <f t="shared" si="10"/>
        <v>2.1999999999999999E-2</v>
      </c>
    </row>
    <row r="2684" spans="1:7" ht="15.75" customHeight="1" x14ac:dyDescent="0.2">
      <c r="A2684" s="35" t="s">
        <v>3153</v>
      </c>
      <c r="B2684" s="36">
        <v>4563.9799999999996</v>
      </c>
      <c r="C2684" s="17">
        <v>83</v>
      </c>
      <c r="D2684" s="36">
        <v>52.94</v>
      </c>
      <c r="E2684" s="36">
        <v>6.3100000000000005</v>
      </c>
      <c r="F2684" s="36">
        <v>6.03</v>
      </c>
      <c r="G2684" s="37">
        <f t="shared" si="10"/>
        <v>2.1999999999999999E-2</v>
      </c>
    </row>
    <row r="2685" spans="1:7" ht="15.75" customHeight="1" x14ac:dyDescent="0.2">
      <c r="A2685" s="35" t="s">
        <v>3154</v>
      </c>
      <c r="B2685" s="36">
        <v>4396.88</v>
      </c>
      <c r="C2685" s="17">
        <v>89</v>
      </c>
      <c r="D2685" s="36">
        <v>55.88</v>
      </c>
      <c r="E2685" s="36">
        <v>0</v>
      </c>
      <c r="F2685" s="36">
        <v>6.04</v>
      </c>
      <c r="G2685" s="37">
        <f t="shared" si="10"/>
        <v>2.1999999999999999E-2</v>
      </c>
    </row>
    <row r="2686" spans="1:7" ht="15.75" customHeight="1" x14ac:dyDescent="0.2">
      <c r="A2686" s="35" t="s">
        <v>3155</v>
      </c>
      <c r="B2686" s="36">
        <v>16353.01</v>
      </c>
      <c r="C2686" s="17">
        <v>373</v>
      </c>
      <c r="D2686" s="36">
        <v>157.52000000000001</v>
      </c>
      <c r="E2686" s="36">
        <v>0</v>
      </c>
      <c r="F2686" s="36">
        <v>21.519999999999996</v>
      </c>
      <c r="G2686" s="37">
        <f t="shared" si="10"/>
        <v>2.1999999999999999E-2</v>
      </c>
    </row>
    <row r="2687" spans="1:7" ht="15.75" customHeight="1" x14ac:dyDescent="0.2">
      <c r="A2687" s="35" t="s">
        <v>3156</v>
      </c>
      <c r="B2687" s="36">
        <v>38238.32</v>
      </c>
      <c r="C2687" s="17">
        <v>465</v>
      </c>
      <c r="D2687" s="36">
        <v>570.14</v>
      </c>
      <c r="E2687" s="36">
        <v>26.45</v>
      </c>
      <c r="F2687" s="36">
        <v>52.73</v>
      </c>
      <c r="G2687" s="37">
        <f t="shared" si="10"/>
        <v>2.1999999999999999E-2</v>
      </c>
    </row>
    <row r="2688" spans="1:7" ht="15.75" customHeight="1" x14ac:dyDescent="0.2">
      <c r="A2688" s="35" t="s">
        <v>3157</v>
      </c>
      <c r="B2688" s="36">
        <v>5603.32</v>
      </c>
      <c r="C2688" s="17">
        <v>126</v>
      </c>
      <c r="D2688" s="36">
        <v>76.03</v>
      </c>
      <c r="E2688" s="36">
        <v>6.76</v>
      </c>
      <c r="F2688" s="36">
        <v>7.75</v>
      </c>
      <c r="G2688" s="37">
        <f t="shared" si="10"/>
        <v>2.1999999999999999E-2</v>
      </c>
    </row>
    <row r="2689" spans="1:7" ht="15.75" customHeight="1" x14ac:dyDescent="0.2">
      <c r="A2689" s="35" t="s">
        <v>3158</v>
      </c>
      <c r="B2689" s="36">
        <v>32369</v>
      </c>
      <c r="C2689" s="17">
        <v>126</v>
      </c>
      <c r="D2689" s="36">
        <v>565.42000000000007</v>
      </c>
      <c r="E2689" s="36">
        <v>15.03</v>
      </c>
      <c r="F2689" s="36">
        <v>46.54</v>
      </c>
      <c r="G2689" s="37">
        <f t="shared" si="10"/>
        <v>2.1999999999999999E-2</v>
      </c>
    </row>
    <row r="2690" spans="1:7" ht="15.75" customHeight="1" x14ac:dyDescent="0.2">
      <c r="A2690" s="35" t="s">
        <v>3159</v>
      </c>
      <c r="B2690" s="36">
        <v>9389.42</v>
      </c>
      <c r="C2690" s="17">
        <v>181</v>
      </c>
      <c r="D2690" s="36">
        <v>140.99</v>
      </c>
      <c r="E2690" s="36">
        <v>9.8000000000000007</v>
      </c>
      <c r="F2690" s="36">
        <v>12.73</v>
      </c>
      <c r="G2690" s="37">
        <f t="shared" si="10"/>
        <v>2.1999999999999999E-2</v>
      </c>
    </row>
    <row r="2691" spans="1:7" ht="15.75" customHeight="1" x14ac:dyDescent="0.2">
      <c r="A2691" s="35" t="s">
        <v>3160</v>
      </c>
      <c r="B2691" s="36">
        <v>151128.32000000001</v>
      </c>
      <c r="C2691" s="17">
        <v>1348</v>
      </c>
      <c r="D2691" s="36">
        <v>2184.79</v>
      </c>
      <c r="E2691" s="36">
        <v>15.489999999999998</v>
      </c>
      <c r="F2691" s="36">
        <v>208.45999999999998</v>
      </c>
      <c r="G2691" s="37">
        <f t="shared" si="10"/>
        <v>2.1999999999999999E-2</v>
      </c>
    </row>
    <row r="2692" spans="1:7" ht="15.75" customHeight="1" x14ac:dyDescent="0.2">
      <c r="A2692" s="35" t="s">
        <v>3161</v>
      </c>
      <c r="B2692" s="36">
        <v>15034.069999999998</v>
      </c>
      <c r="C2692" s="17">
        <v>268</v>
      </c>
      <c r="D2692" s="36">
        <v>222.29</v>
      </c>
      <c r="E2692" s="36">
        <v>0</v>
      </c>
      <c r="F2692" s="36">
        <v>20.560000000000002</v>
      </c>
      <c r="G2692" s="37">
        <f t="shared" si="10"/>
        <v>2.1999999999999999E-2</v>
      </c>
    </row>
    <row r="2693" spans="1:7" ht="15.75" customHeight="1" x14ac:dyDescent="0.2">
      <c r="A2693" s="35" t="s">
        <v>3162</v>
      </c>
      <c r="B2693" s="36">
        <v>11696.3</v>
      </c>
      <c r="C2693" s="17">
        <v>309</v>
      </c>
      <c r="D2693" s="36">
        <v>185.63</v>
      </c>
      <c r="E2693" s="36">
        <v>10.489999999999998</v>
      </c>
      <c r="F2693" s="36">
        <v>15.51</v>
      </c>
      <c r="G2693" s="37">
        <f t="shared" si="10"/>
        <v>2.1999999999999999E-2</v>
      </c>
    </row>
    <row r="2694" spans="1:7" ht="15.75" customHeight="1" x14ac:dyDescent="0.2">
      <c r="A2694" s="35" t="s">
        <v>3163</v>
      </c>
      <c r="B2694" s="36">
        <v>0</v>
      </c>
      <c r="C2694" s="17">
        <v>0</v>
      </c>
      <c r="D2694" s="36">
        <v>0</v>
      </c>
      <c r="E2694" s="36">
        <v>0</v>
      </c>
      <c r="F2694" s="36">
        <v>0</v>
      </c>
      <c r="G2694" s="37">
        <f t="shared" si="10"/>
        <v>2.1999999999999999E-2</v>
      </c>
    </row>
    <row r="2695" spans="1:7" ht="15.75" customHeight="1" x14ac:dyDescent="0.2">
      <c r="A2695" s="35" t="s">
        <v>3164</v>
      </c>
      <c r="B2695" s="36">
        <v>9669.93</v>
      </c>
      <c r="C2695" s="17">
        <v>94</v>
      </c>
      <c r="D2695" s="36">
        <v>136.74999999999997</v>
      </c>
      <c r="E2695" s="36">
        <v>0</v>
      </c>
      <c r="F2695" s="36">
        <v>12.92</v>
      </c>
      <c r="G2695" s="37">
        <f t="shared" si="10"/>
        <v>2.1999999999999999E-2</v>
      </c>
    </row>
    <row r="2696" spans="1:7" ht="15.75" customHeight="1" x14ac:dyDescent="0.2">
      <c r="A2696" s="35" t="s">
        <v>3165</v>
      </c>
      <c r="B2696" s="36">
        <v>142240.9</v>
      </c>
      <c r="C2696" s="17">
        <v>1305</v>
      </c>
      <c r="D2696" s="36">
        <v>2624.5</v>
      </c>
      <c r="E2696" s="36">
        <v>183.44000000000003</v>
      </c>
      <c r="F2696" s="36">
        <v>198.24</v>
      </c>
      <c r="G2696" s="37">
        <f t="shared" si="10"/>
        <v>2.1999999999999999E-2</v>
      </c>
    </row>
    <row r="2697" spans="1:7" ht="15.75" customHeight="1" x14ac:dyDescent="0.2">
      <c r="A2697" s="35" t="s">
        <v>3166</v>
      </c>
      <c r="B2697" s="36">
        <v>3845.6</v>
      </c>
      <c r="C2697" s="17">
        <v>74</v>
      </c>
      <c r="D2697" s="36">
        <v>62.91</v>
      </c>
      <c r="E2697" s="36">
        <v>5.74</v>
      </c>
      <c r="F2697" s="36">
        <v>5.15</v>
      </c>
      <c r="G2697" s="37">
        <f t="shared" si="10"/>
        <v>2.1999999999999999E-2</v>
      </c>
    </row>
    <row r="2698" spans="1:7" ht="15.75" customHeight="1" x14ac:dyDescent="0.2">
      <c r="A2698" s="35" t="s">
        <v>3167</v>
      </c>
      <c r="B2698" s="36">
        <v>9102.2000000000007</v>
      </c>
      <c r="C2698" s="17">
        <v>190</v>
      </c>
      <c r="D2698" s="36">
        <v>125.02999999999999</v>
      </c>
      <c r="E2698" s="36">
        <v>6.55</v>
      </c>
      <c r="F2698" s="36">
        <v>12.139999999999999</v>
      </c>
      <c r="G2698" s="37">
        <f t="shared" si="10"/>
        <v>2.1999999999999999E-2</v>
      </c>
    </row>
    <row r="2699" spans="1:7" ht="15.75" customHeight="1" x14ac:dyDescent="0.2">
      <c r="A2699" s="35" t="s">
        <v>3168</v>
      </c>
      <c r="B2699" s="36">
        <v>776939.48</v>
      </c>
      <c r="C2699" s="17">
        <v>1387</v>
      </c>
      <c r="D2699" s="36">
        <v>14276.789999999999</v>
      </c>
      <c r="E2699" s="36">
        <v>1660.1799999999998</v>
      </c>
      <c r="F2699" s="36">
        <v>1126.99</v>
      </c>
      <c r="G2699" s="37">
        <f t="shared" si="10"/>
        <v>2.1999999999999999E-2</v>
      </c>
    </row>
    <row r="2700" spans="1:7" ht="15.75" customHeight="1" x14ac:dyDescent="0.2">
      <c r="A2700" s="35" t="s">
        <v>3169</v>
      </c>
      <c r="B2700" s="36">
        <v>52790</v>
      </c>
      <c r="C2700" s="17">
        <v>326</v>
      </c>
      <c r="D2700" s="36">
        <v>683.15</v>
      </c>
      <c r="E2700" s="36">
        <v>15.799999999999999</v>
      </c>
      <c r="F2700" s="36">
        <v>72.63</v>
      </c>
      <c r="G2700" s="37">
        <f t="shared" si="10"/>
        <v>2.1999999999999999E-2</v>
      </c>
    </row>
    <row r="2701" spans="1:7" ht="15.75" customHeight="1" x14ac:dyDescent="0.2">
      <c r="A2701" s="35" t="s">
        <v>3170</v>
      </c>
      <c r="B2701" s="36">
        <v>62962.729999999996</v>
      </c>
      <c r="C2701" s="17">
        <v>851</v>
      </c>
      <c r="D2701" s="36">
        <v>847.62</v>
      </c>
      <c r="E2701" s="36">
        <v>43.03</v>
      </c>
      <c r="F2701" s="36">
        <v>86.19</v>
      </c>
      <c r="G2701" s="37">
        <f t="shared" si="10"/>
        <v>2.1999999999999999E-2</v>
      </c>
    </row>
    <row r="2702" spans="1:7" ht="15.75" customHeight="1" x14ac:dyDescent="0.2">
      <c r="A2702" s="35" t="s">
        <v>3171</v>
      </c>
      <c r="B2702" s="36">
        <v>25327.800000000003</v>
      </c>
      <c r="C2702" s="17">
        <v>51</v>
      </c>
      <c r="D2702" s="36">
        <v>437.66999999999996</v>
      </c>
      <c r="E2702" s="36">
        <v>10.370000000000001</v>
      </c>
      <c r="F2702" s="36">
        <v>34.69</v>
      </c>
      <c r="G2702" s="37">
        <f t="shared" si="10"/>
        <v>2.1999999999999999E-2</v>
      </c>
    </row>
    <row r="2703" spans="1:7" ht="15.75" customHeight="1" x14ac:dyDescent="0.2">
      <c r="A2703" s="35" t="s">
        <v>3172</v>
      </c>
      <c r="B2703" s="36">
        <v>0</v>
      </c>
      <c r="C2703" s="17">
        <v>0</v>
      </c>
      <c r="D2703" s="36">
        <v>0</v>
      </c>
      <c r="E2703" s="36">
        <v>0</v>
      </c>
      <c r="F2703" s="36">
        <v>0</v>
      </c>
      <c r="G2703" s="37">
        <f t="shared" si="10"/>
        <v>2.1999999999999999E-2</v>
      </c>
    </row>
    <row r="2704" spans="1:7" ht="15.75" customHeight="1" x14ac:dyDescent="0.2">
      <c r="A2704" s="35" t="s">
        <v>3173</v>
      </c>
      <c r="B2704" s="36">
        <v>0</v>
      </c>
      <c r="C2704" s="17">
        <v>0</v>
      </c>
      <c r="D2704" s="36">
        <v>0</v>
      </c>
      <c r="E2704" s="36">
        <v>0</v>
      </c>
      <c r="F2704" s="36">
        <v>0</v>
      </c>
      <c r="G2704" s="37">
        <f t="shared" si="10"/>
        <v>2.1999999999999999E-2</v>
      </c>
    </row>
    <row r="2705" spans="1:7" ht="15.75" customHeight="1" x14ac:dyDescent="0.2">
      <c r="A2705" s="35" t="s">
        <v>3174</v>
      </c>
      <c r="B2705" s="36">
        <v>1107.02</v>
      </c>
      <c r="C2705" s="17">
        <v>16</v>
      </c>
      <c r="D2705" s="36">
        <v>16.060000000000002</v>
      </c>
      <c r="E2705" s="36">
        <v>0</v>
      </c>
      <c r="F2705" s="36">
        <v>1.5100000000000002</v>
      </c>
      <c r="G2705" s="37">
        <f t="shared" si="10"/>
        <v>2.1999999999999999E-2</v>
      </c>
    </row>
    <row r="2706" spans="1:7" ht="15.75" customHeight="1" x14ac:dyDescent="0.2">
      <c r="A2706" s="35" t="s">
        <v>3175</v>
      </c>
      <c r="B2706" s="36">
        <v>0</v>
      </c>
      <c r="C2706" s="17">
        <v>0</v>
      </c>
      <c r="D2706" s="36">
        <v>0</v>
      </c>
      <c r="E2706" s="36">
        <v>0</v>
      </c>
      <c r="F2706" s="36">
        <v>0</v>
      </c>
      <c r="G2706" s="37">
        <f t="shared" si="10"/>
        <v>2.1999999999999999E-2</v>
      </c>
    </row>
    <row r="2707" spans="1:7" ht="15.75" customHeight="1" x14ac:dyDescent="0.2">
      <c r="A2707" s="35" t="s">
        <v>3176</v>
      </c>
      <c r="B2707" s="36">
        <v>7293.7999999999993</v>
      </c>
      <c r="C2707" s="17">
        <v>65</v>
      </c>
      <c r="D2707" s="36">
        <v>59.17</v>
      </c>
      <c r="E2707" s="36">
        <v>0</v>
      </c>
      <c r="F2707" s="36">
        <v>9.5399999999999991</v>
      </c>
      <c r="G2707" s="37">
        <f t="shared" si="10"/>
        <v>2.1999999999999999E-2</v>
      </c>
    </row>
    <row r="2708" spans="1:7" ht="15.75" customHeight="1" x14ac:dyDescent="0.2">
      <c r="A2708" s="35" t="s">
        <v>3177</v>
      </c>
      <c r="B2708" s="36">
        <v>597402.36</v>
      </c>
      <c r="C2708" s="17">
        <v>20281</v>
      </c>
      <c r="D2708" s="36">
        <v>9046.61</v>
      </c>
      <c r="E2708" s="36">
        <v>869.98</v>
      </c>
      <c r="F2708" s="36">
        <v>795.98999999999967</v>
      </c>
      <c r="G2708" s="37">
        <f t="shared" si="10"/>
        <v>2.1999999999999999E-2</v>
      </c>
    </row>
    <row r="2709" spans="1:7" ht="15.75" customHeight="1" x14ac:dyDescent="0.2">
      <c r="A2709" s="35" t="s">
        <v>3178</v>
      </c>
      <c r="B2709" s="36">
        <v>1045471.38</v>
      </c>
      <c r="C2709" s="17">
        <v>16546</v>
      </c>
      <c r="D2709" s="36">
        <v>17120.12</v>
      </c>
      <c r="E2709" s="36">
        <v>1131.5</v>
      </c>
      <c r="F2709" s="36">
        <v>1439.41</v>
      </c>
      <c r="G2709" s="37">
        <f t="shared" si="10"/>
        <v>2.1999999999999999E-2</v>
      </c>
    </row>
    <row r="2710" spans="1:7" ht="15.75" customHeight="1" x14ac:dyDescent="0.2">
      <c r="A2710" s="35" t="s">
        <v>3179</v>
      </c>
      <c r="B2710" s="36">
        <v>5734.79</v>
      </c>
      <c r="C2710" s="17">
        <v>30</v>
      </c>
      <c r="D2710" s="36">
        <v>124.79</v>
      </c>
      <c r="E2710" s="36">
        <v>1.9100000000000001</v>
      </c>
      <c r="F2710" s="36">
        <v>8.1199999999999992</v>
      </c>
      <c r="G2710" s="37">
        <f t="shared" si="10"/>
        <v>2.3509143316494587E-2</v>
      </c>
    </row>
    <row r="2711" spans="1:7" ht="15.75" customHeight="1" x14ac:dyDescent="0.2">
      <c r="A2711" s="35" t="s">
        <v>3180</v>
      </c>
      <c r="B2711" s="36">
        <v>94006.14</v>
      </c>
      <c r="C2711" s="17">
        <v>965</v>
      </c>
      <c r="D2711" s="36">
        <v>1372.19</v>
      </c>
      <c r="E2711" s="36">
        <v>34.569999999999993</v>
      </c>
      <c r="F2711" s="36">
        <v>128.35</v>
      </c>
      <c r="G2711" s="37">
        <f t="shared" si="10"/>
        <v>2.1999999999999999E-2</v>
      </c>
    </row>
    <row r="2712" spans="1:7" ht="15.75" customHeight="1" x14ac:dyDescent="0.2">
      <c r="A2712" s="35" t="s">
        <v>3181</v>
      </c>
      <c r="B2712" s="36">
        <v>2495590.3299999996</v>
      </c>
      <c r="C2712" s="17">
        <v>7236</v>
      </c>
      <c r="D2712" s="36">
        <v>52856.12</v>
      </c>
      <c r="E2712" s="36">
        <v>1938.5099999999998</v>
      </c>
      <c r="F2712" s="36">
        <v>3416.56</v>
      </c>
      <c r="G2712" s="37">
        <f t="shared" si="10"/>
        <v>2.3325619313487245E-2</v>
      </c>
    </row>
    <row r="2713" spans="1:7" ht="15.75" customHeight="1" x14ac:dyDescent="0.2">
      <c r="A2713" s="35" t="s">
        <v>3182</v>
      </c>
      <c r="B2713" s="36">
        <v>597156.76999999979</v>
      </c>
      <c r="C2713" s="17">
        <v>6040</v>
      </c>
      <c r="D2713" s="36">
        <v>7847.4300000000012</v>
      </c>
      <c r="E2713" s="36">
        <v>346.35</v>
      </c>
      <c r="F2713" s="36">
        <v>817.97</v>
      </c>
      <c r="G2713" s="37">
        <f t="shared" si="10"/>
        <v>2.1999999999999999E-2</v>
      </c>
    </row>
    <row r="2714" spans="1:7" ht="15.75" customHeight="1" x14ac:dyDescent="0.2">
      <c r="A2714" s="35" t="s">
        <v>3183</v>
      </c>
      <c r="B2714" s="36">
        <v>399.85</v>
      </c>
      <c r="C2714" s="17">
        <v>6</v>
      </c>
      <c r="D2714" s="36">
        <v>4.8499999999999996</v>
      </c>
      <c r="E2714" s="36">
        <v>0</v>
      </c>
      <c r="F2714" s="36">
        <v>0.53</v>
      </c>
      <c r="G2714" s="37">
        <f t="shared" si="10"/>
        <v>2.1999999999999999E-2</v>
      </c>
    </row>
    <row r="2715" spans="1:7" ht="15.75" customHeight="1" x14ac:dyDescent="0.2">
      <c r="A2715" s="35" t="s">
        <v>3184</v>
      </c>
      <c r="B2715" s="36">
        <v>0</v>
      </c>
      <c r="C2715" s="17">
        <v>0</v>
      </c>
      <c r="D2715" s="36">
        <v>0</v>
      </c>
      <c r="E2715" s="36">
        <v>0</v>
      </c>
      <c r="F2715" s="36">
        <v>0</v>
      </c>
      <c r="G2715" s="37">
        <f t="shared" si="10"/>
        <v>2.1999999999999999E-2</v>
      </c>
    </row>
    <row r="2716" spans="1:7" ht="15.75" customHeight="1" x14ac:dyDescent="0.2">
      <c r="A2716" s="35" t="s">
        <v>3185</v>
      </c>
      <c r="B2716" s="36">
        <v>0</v>
      </c>
      <c r="C2716" s="17">
        <v>0</v>
      </c>
      <c r="D2716" s="36">
        <v>0</v>
      </c>
      <c r="E2716" s="36">
        <v>0</v>
      </c>
      <c r="F2716" s="36">
        <v>0</v>
      </c>
      <c r="G2716" s="37">
        <f t="shared" si="10"/>
        <v>2.1999999999999999E-2</v>
      </c>
    </row>
    <row r="2717" spans="1:7" ht="15.75" customHeight="1" x14ac:dyDescent="0.2">
      <c r="A2717" s="35" t="s">
        <v>3186</v>
      </c>
      <c r="B2717" s="36">
        <v>93630.98000000001</v>
      </c>
      <c r="C2717" s="17">
        <v>3173</v>
      </c>
      <c r="D2717" s="36">
        <v>1365.9500000000003</v>
      </c>
      <c r="E2717" s="36">
        <v>226.47</v>
      </c>
      <c r="F2717" s="36">
        <v>124.01999999999997</v>
      </c>
      <c r="G2717" s="37">
        <f t="shared" si="10"/>
        <v>2.1999999999999999E-2</v>
      </c>
    </row>
    <row r="2718" spans="1:7" ht="15.75" customHeight="1" x14ac:dyDescent="0.2">
      <c r="A2718" s="35" t="s">
        <v>3187</v>
      </c>
      <c r="B2718" s="36">
        <v>9348.7800000000007</v>
      </c>
      <c r="C2718" s="17">
        <v>75</v>
      </c>
      <c r="D2718" s="36">
        <v>210.34</v>
      </c>
      <c r="E2718" s="36">
        <v>0</v>
      </c>
      <c r="F2718" s="36">
        <v>13.53</v>
      </c>
      <c r="G2718" s="37">
        <f t="shared" si="10"/>
        <v>2.3946440070255155E-2</v>
      </c>
    </row>
    <row r="2719" spans="1:7" ht="15.75" customHeight="1" x14ac:dyDescent="0.2">
      <c r="A2719" s="35" t="s">
        <v>3188</v>
      </c>
      <c r="B2719" s="36">
        <v>321526.33</v>
      </c>
      <c r="C2719" s="17">
        <v>8919</v>
      </c>
      <c r="D2719" s="36">
        <v>5018.99</v>
      </c>
      <c r="E2719" s="36">
        <v>343.56</v>
      </c>
      <c r="F2719" s="36">
        <v>427.41</v>
      </c>
      <c r="G2719" s="37">
        <f t="shared" si="10"/>
        <v>2.1999999999999999E-2</v>
      </c>
    </row>
    <row r="2720" spans="1:7" ht="15.75" customHeight="1" x14ac:dyDescent="0.2">
      <c r="A2720" s="35" t="s">
        <v>3189</v>
      </c>
      <c r="B2720" s="36">
        <v>6640.58</v>
      </c>
      <c r="C2720" s="17">
        <v>77</v>
      </c>
      <c r="D2720" s="36">
        <v>142.27000000000001</v>
      </c>
      <c r="E2720" s="36">
        <v>9.34</v>
      </c>
      <c r="F2720" s="36">
        <v>8.92</v>
      </c>
      <c r="G2720" s="37">
        <f t="shared" si="10"/>
        <v>2.4174093226796454E-2</v>
      </c>
    </row>
    <row r="2721" spans="1:7" ht="15.75" customHeight="1" x14ac:dyDescent="0.2">
      <c r="A2721" s="35" t="s">
        <v>3190</v>
      </c>
      <c r="B2721" s="36">
        <v>46263.520000000004</v>
      </c>
      <c r="C2721" s="17">
        <v>526</v>
      </c>
      <c r="D2721" s="36">
        <v>800.57999999999993</v>
      </c>
      <c r="E2721" s="36">
        <v>0</v>
      </c>
      <c r="F2721" s="36">
        <v>63.170000000000009</v>
      </c>
      <c r="G2721" s="37">
        <f t="shared" si="10"/>
        <v>2.1999999999999999E-2</v>
      </c>
    </row>
    <row r="2722" spans="1:7" ht="15.75" customHeight="1" x14ac:dyDescent="0.2">
      <c r="A2722" s="35" t="s">
        <v>3191</v>
      </c>
      <c r="B2722" s="36">
        <v>19811.87</v>
      </c>
      <c r="C2722" s="17">
        <v>235</v>
      </c>
      <c r="D2722" s="36">
        <v>336.91</v>
      </c>
      <c r="E2722" s="36">
        <v>4.1800000000000006</v>
      </c>
      <c r="F2722" s="36">
        <v>27.11</v>
      </c>
      <c r="G2722" s="37">
        <f t="shared" si="10"/>
        <v>2.1999999999999999E-2</v>
      </c>
    </row>
    <row r="2723" spans="1:7" ht="15.75" customHeight="1" x14ac:dyDescent="0.2">
      <c r="A2723" s="35" t="s">
        <v>3192</v>
      </c>
      <c r="B2723" s="36">
        <v>150632.23000000001</v>
      </c>
      <c r="C2723" s="17">
        <v>3951</v>
      </c>
      <c r="D2723" s="36">
        <v>2222</v>
      </c>
      <c r="E2723" s="36">
        <v>283.27000000000004</v>
      </c>
      <c r="F2723" s="36">
        <v>202.09</v>
      </c>
      <c r="G2723" s="37">
        <f t="shared" si="10"/>
        <v>2.1999999999999999E-2</v>
      </c>
    </row>
    <row r="2724" spans="1:7" ht="15.75" customHeight="1" x14ac:dyDescent="0.2">
      <c r="A2724" s="35" t="s">
        <v>3193</v>
      </c>
      <c r="B2724" s="36">
        <v>141.35</v>
      </c>
      <c r="C2724" s="17">
        <v>2</v>
      </c>
      <c r="D2724" s="36">
        <v>4.01</v>
      </c>
      <c r="E2724" s="36">
        <v>0</v>
      </c>
      <c r="F2724" s="36">
        <v>0.19</v>
      </c>
      <c r="G2724" s="37">
        <f t="shared" si="10"/>
        <v>2.9713477184294308E-2</v>
      </c>
    </row>
    <row r="2725" spans="1:7" ht="15.75" customHeight="1" x14ac:dyDescent="0.2">
      <c r="A2725" s="35" t="s">
        <v>3194</v>
      </c>
      <c r="B2725" s="36">
        <v>553.38</v>
      </c>
      <c r="C2725" s="17">
        <v>7</v>
      </c>
      <c r="D2725" s="36">
        <v>6.4</v>
      </c>
      <c r="E2725" s="36">
        <v>0</v>
      </c>
      <c r="F2725" s="36">
        <v>0.8</v>
      </c>
      <c r="G2725" s="37">
        <f t="shared" si="10"/>
        <v>2.1999999999999999E-2</v>
      </c>
    </row>
    <row r="2726" spans="1:7" ht="15.75" customHeight="1" x14ac:dyDescent="0.2">
      <c r="A2726" s="35" t="s">
        <v>3195</v>
      </c>
      <c r="B2726" s="36">
        <v>524129.29999999987</v>
      </c>
      <c r="C2726" s="17">
        <v>9010</v>
      </c>
      <c r="D2726" s="36">
        <v>8663.92</v>
      </c>
      <c r="E2726" s="36">
        <v>612.98000000000013</v>
      </c>
      <c r="F2726" s="36">
        <v>717.87</v>
      </c>
      <c r="G2726" s="37">
        <f t="shared" si="10"/>
        <v>2.1999999999999999E-2</v>
      </c>
    </row>
    <row r="2727" spans="1:7" ht="15.75" customHeight="1" x14ac:dyDescent="0.2">
      <c r="A2727" s="35" t="s">
        <v>3196</v>
      </c>
      <c r="B2727" s="36">
        <v>28174.97</v>
      </c>
      <c r="C2727" s="17">
        <v>112</v>
      </c>
      <c r="D2727" s="36">
        <v>745.68000000000006</v>
      </c>
      <c r="E2727" s="36">
        <v>0</v>
      </c>
      <c r="F2727" s="36">
        <v>39.690000000000005</v>
      </c>
      <c r="G2727" s="37">
        <f t="shared" si="10"/>
        <v>2.7874741304072376E-2</v>
      </c>
    </row>
    <row r="2728" spans="1:7" ht="15.75" customHeight="1" x14ac:dyDescent="0.2">
      <c r="A2728" s="35" t="s">
        <v>3197</v>
      </c>
      <c r="B2728" s="36">
        <v>0</v>
      </c>
      <c r="C2728" s="17">
        <v>0</v>
      </c>
      <c r="D2728" s="36">
        <v>0</v>
      </c>
      <c r="E2728" s="36">
        <v>0</v>
      </c>
      <c r="F2728" s="36">
        <v>0</v>
      </c>
      <c r="G2728" s="37">
        <f t="shared" si="10"/>
        <v>2.1999999999999999E-2</v>
      </c>
    </row>
    <row r="2729" spans="1:7" ht="15.75" customHeight="1" x14ac:dyDescent="0.2">
      <c r="A2729" s="35" t="s">
        <v>3198</v>
      </c>
      <c r="B2729" s="36">
        <v>387443.80000000005</v>
      </c>
      <c r="C2729" s="17">
        <v>10448</v>
      </c>
      <c r="D2729" s="36">
        <v>5415.9699999999993</v>
      </c>
      <c r="E2729" s="36">
        <v>396.08000000000004</v>
      </c>
      <c r="F2729" s="36">
        <v>513.33000000000004</v>
      </c>
      <c r="G2729" s="37">
        <f t="shared" si="10"/>
        <v>2.1999999999999999E-2</v>
      </c>
    </row>
    <row r="2730" spans="1:7" ht="15.75" customHeight="1" x14ac:dyDescent="0.2">
      <c r="A2730" s="35" t="s">
        <v>3199</v>
      </c>
      <c r="B2730" s="36">
        <v>465.41</v>
      </c>
      <c r="C2730" s="17">
        <v>1</v>
      </c>
      <c r="D2730" s="36">
        <v>10.25</v>
      </c>
      <c r="E2730" s="36">
        <v>0</v>
      </c>
      <c r="F2730" s="36">
        <v>0.65</v>
      </c>
      <c r="G2730" s="37">
        <f t="shared" si="10"/>
        <v>2.3420210137298295E-2</v>
      </c>
    </row>
    <row r="2731" spans="1:7" ht="15.75" customHeight="1" x14ac:dyDescent="0.2">
      <c r="A2731" s="35" t="s">
        <v>3200</v>
      </c>
      <c r="B2731" s="36">
        <v>220511.73000000004</v>
      </c>
      <c r="C2731" s="17">
        <v>1660</v>
      </c>
      <c r="D2731" s="36">
        <v>3548.9599999999996</v>
      </c>
      <c r="E2731" s="36">
        <v>9.98</v>
      </c>
      <c r="F2731" s="36">
        <v>299.53999999999996</v>
      </c>
      <c r="G2731" s="37">
        <f t="shared" si="10"/>
        <v>2.1999999999999999E-2</v>
      </c>
    </row>
    <row r="2732" spans="1:7" ht="15.75" customHeight="1" x14ac:dyDescent="0.2">
      <c r="A2732" s="35" t="s">
        <v>3201</v>
      </c>
      <c r="B2732" s="36">
        <v>0</v>
      </c>
      <c r="C2732" s="17">
        <v>0</v>
      </c>
      <c r="D2732" s="36">
        <v>0</v>
      </c>
      <c r="E2732" s="36">
        <v>0</v>
      </c>
      <c r="F2732" s="36">
        <v>0</v>
      </c>
      <c r="G2732" s="37">
        <f t="shared" si="10"/>
        <v>2.1999999999999999E-2</v>
      </c>
    </row>
    <row r="2733" spans="1:7" ht="15.75" customHeight="1" x14ac:dyDescent="0.2">
      <c r="A2733" s="35" t="s">
        <v>3202</v>
      </c>
      <c r="B2733" s="36">
        <v>14826.16</v>
      </c>
      <c r="C2733" s="17">
        <v>132</v>
      </c>
      <c r="D2733" s="36">
        <v>183.91</v>
      </c>
      <c r="E2733" s="36">
        <v>18.29</v>
      </c>
      <c r="F2733" s="36">
        <v>20.56</v>
      </c>
      <c r="G2733" s="37">
        <f t="shared" si="10"/>
        <v>2.1999999999999999E-2</v>
      </c>
    </row>
    <row r="2734" spans="1:7" ht="15.75" customHeight="1" x14ac:dyDescent="0.2">
      <c r="A2734" s="35" t="s">
        <v>3203</v>
      </c>
      <c r="B2734" s="36">
        <v>327892.24</v>
      </c>
      <c r="C2734" s="17">
        <v>3508</v>
      </c>
      <c r="D2734" s="36">
        <v>4598.7900000000009</v>
      </c>
      <c r="E2734" s="36">
        <v>77.61</v>
      </c>
      <c r="F2734" s="36">
        <v>450.29</v>
      </c>
      <c r="G2734" s="37">
        <f t="shared" si="10"/>
        <v>2.1999999999999999E-2</v>
      </c>
    </row>
    <row r="2735" spans="1:7" ht="15.75" customHeight="1" x14ac:dyDescent="0.2">
      <c r="A2735" s="35" t="s">
        <v>3204</v>
      </c>
      <c r="B2735" s="36">
        <v>103904.56</v>
      </c>
      <c r="C2735" s="17">
        <v>497</v>
      </c>
      <c r="D2735" s="36">
        <v>2205.5</v>
      </c>
      <c r="E2735" s="36">
        <v>42.17</v>
      </c>
      <c r="F2735" s="36">
        <v>140.82999999999998</v>
      </c>
      <c r="G2735" s="37">
        <f t="shared" si="10"/>
        <v>2.2987441552132074E-2</v>
      </c>
    </row>
    <row r="2736" spans="1:7" ht="15.75" customHeight="1" x14ac:dyDescent="0.2">
      <c r="A2736" s="35" t="s">
        <v>3205</v>
      </c>
      <c r="B2736" s="36">
        <v>0</v>
      </c>
      <c r="C2736" s="17">
        <v>0</v>
      </c>
      <c r="D2736" s="36">
        <v>0</v>
      </c>
      <c r="E2736" s="36">
        <v>0</v>
      </c>
      <c r="F2736" s="36">
        <v>0</v>
      </c>
      <c r="G2736" s="37">
        <f t="shared" si="10"/>
        <v>2.1999999999999999E-2</v>
      </c>
    </row>
    <row r="2737" spans="1:7" ht="15.75" customHeight="1" x14ac:dyDescent="0.2">
      <c r="A2737" s="35" t="s">
        <v>3206</v>
      </c>
      <c r="B2737" s="36">
        <v>0</v>
      </c>
      <c r="C2737" s="17">
        <v>0</v>
      </c>
      <c r="D2737" s="36">
        <v>0</v>
      </c>
      <c r="E2737" s="36">
        <v>0</v>
      </c>
      <c r="F2737" s="36">
        <v>0</v>
      </c>
      <c r="G2737" s="37">
        <f t="shared" si="10"/>
        <v>2.1999999999999999E-2</v>
      </c>
    </row>
    <row r="2738" spans="1:7" ht="15.75" customHeight="1" x14ac:dyDescent="0.2">
      <c r="A2738" s="35" t="s">
        <v>3207</v>
      </c>
      <c r="B2738" s="36">
        <v>3548023.6400000006</v>
      </c>
      <c r="C2738" s="17">
        <v>11286</v>
      </c>
      <c r="D2738" s="36">
        <v>67737.579999999987</v>
      </c>
      <c r="E2738" s="36">
        <v>2487.9299999999998</v>
      </c>
      <c r="F2738" s="36">
        <v>4879.75</v>
      </c>
      <c r="G2738" s="37">
        <f t="shared" si="10"/>
        <v>2.1999999999999999E-2</v>
      </c>
    </row>
    <row r="2739" spans="1:7" ht="15.75" customHeight="1" x14ac:dyDescent="0.2">
      <c r="A2739" s="35" t="s">
        <v>3208</v>
      </c>
      <c r="B2739" s="36">
        <v>3613.8900000000003</v>
      </c>
      <c r="C2739" s="17">
        <v>54</v>
      </c>
      <c r="D2739" s="36">
        <v>31.36</v>
      </c>
      <c r="E2739" s="36">
        <v>0</v>
      </c>
      <c r="F2739" s="36">
        <v>4.74</v>
      </c>
      <c r="G2739" s="37">
        <f t="shared" si="10"/>
        <v>2.1999999999999999E-2</v>
      </c>
    </row>
    <row r="2740" spans="1:7" ht="15.75" customHeight="1" x14ac:dyDescent="0.2">
      <c r="A2740" s="35" t="s">
        <v>3209</v>
      </c>
      <c r="B2740" s="36">
        <v>20468.12</v>
      </c>
      <c r="C2740" s="17">
        <v>184</v>
      </c>
      <c r="D2740" s="36">
        <v>195.67</v>
      </c>
      <c r="E2740" s="36">
        <v>0</v>
      </c>
      <c r="F2740" s="36">
        <v>27</v>
      </c>
      <c r="G2740" s="37">
        <f t="shared" si="10"/>
        <v>2.1999999999999999E-2</v>
      </c>
    </row>
    <row r="2741" spans="1:7" ht="15.75" customHeight="1" x14ac:dyDescent="0.2">
      <c r="A2741" s="35" t="s">
        <v>3210</v>
      </c>
      <c r="B2741" s="36">
        <v>16110.359999999999</v>
      </c>
      <c r="C2741" s="17">
        <v>32</v>
      </c>
      <c r="D2741" s="36">
        <v>395.26000000000005</v>
      </c>
      <c r="E2741" s="36">
        <v>21.01</v>
      </c>
      <c r="F2741" s="36">
        <v>23.18</v>
      </c>
      <c r="G2741" s="37">
        <f t="shared" si="10"/>
        <v>2.7277478591415716E-2</v>
      </c>
    </row>
    <row r="2742" spans="1:7" ht="15.75" customHeight="1" x14ac:dyDescent="0.2">
      <c r="A2742" s="35" t="s">
        <v>3211</v>
      </c>
      <c r="B2742" s="36">
        <v>35895.51999999999</v>
      </c>
      <c r="C2742" s="17">
        <v>291</v>
      </c>
      <c r="D2742" s="36">
        <v>508.05</v>
      </c>
      <c r="E2742" s="36">
        <v>13.1</v>
      </c>
      <c r="F2742" s="36">
        <v>48.780000000000008</v>
      </c>
      <c r="G2742" s="37">
        <f t="shared" si="10"/>
        <v>2.1999999999999999E-2</v>
      </c>
    </row>
    <row r="2743" spans="1:7" ht="15.75" customHeight="1" x14ac:dyDescent="0.2">
      <c r="A2743" s="35" t="s">
        <v>3212</v>
      </c>
      <c r="B2743" s="36">
        <v>520365.87</v>
      </c>
      <c r="C2743" s="17">
        <v>10812</v>
      </c>
      <c r="D2743" s="36">
        <v>8298.1999999999989</v>
      </c>
      <c r="E2743" s="36">
        <v>570.30000000000007</v>
      </c>
      <c r="F2743" s="36">
        <v>701.00999999999988</v>
      </c>
      <c r="G2743" s="37">
        <f t="shared" si="10"/>
        <v>2.1999999999999999E-2</v>
      </c>
    </row>
    <row r="2744" spans="1:7" ht="15.75" customHeight="1" x14ac:dyDescent="0.2">
      <c r="A2744" s="35" t="s">
        <v>3213</v>
      </c>
      <c r="B2744" s="36">
        <v>53598.010000000009</v>
      </c>
      <c r="C2744" s="17">
        <v>199</v>
      </c>
      <c r="D2744" s="36">
        <v>1024.9199999999998</v>
      </c>
      <c r="E2744" s="36">
        <v>14.689999999999998</v>
      </c>
      <c r="F2744" s="36">
        <v>73.459999999999994</v>
      </c>
      <c r="G2744" s="37">
        <f t="shared" si="10"/>
        <v>2.1999999999999999E-2</v>
      </c>
    </row>
    <row r="2745" spans="1:7" ht="15.75" customHeight="1" x14ac:dyDescent="0.2">
      <c r="A2745" s="35" t="s">
        <v>3214</v>
      </c>
      <c r="B2745" s="36">
        <v>217328.71999999997</v>
      </c>
      <c r="C2745" s="17">
        <v>1111</v>
      </c>
      <c r="D2745" s="36">
        <v>3954.11</v>
      </c>
      <c r="E2745" s="36">
        <v>130.07999999999998</v>
      </c>
      <c r="F2745" s="36">
        <v>305.52</v>
      </c>
      <c r="G2745" s="37">
        <f t="shared" si="10"/>
        <v>2.1999999999999999E-2</v>
      </c>
    </row>
    <row r="2746" spans="1:7" ht="15.75" customHeight="1" x14ac:dyDescent="0.2">
      <c r="A2746" s="35" t="s">
        <v>3215</v>
      </c>
      <c r="B2746" s="36">
        <v>0</v>
      </c>
      <c r="C2746" s="17">
        <v>0</v>
      </c>
      <c r="D2746" s="36">
        <v>0</v>
      </c>
      <c r="E2746" s="36">
        <v>0</v>
      </c>
      <c r="F2746" s="36">
        <v>0</v>
      </c>
      <c r="G2746" s="37">
        <f t="shared" si="10"/>
        <v>2.1999999999999999E-2</v>
      </c>
    </row>
    <row r="2747" spans="1:7" ht="15.75" customHeight="1" x14ac:dyDescent="0.2">
      <c r="A2747" s="35" t="s">
        <v>3216</v>
      </c>
      <c r="B2747" s="36">
        <v>208845.61000000002</v>
      </c>
      <c r="C2747" s="17">
        <v>1311</v>
      </c>
      <c r="D2747" s="36">
        <v>3759.83</v>
      </c>
      <c r="E2747" s="36">
        <v>84.25</v>
      </c>
      <c r="F2747" s="36">
        <v>284.5</v>
      </c>
      <c r="G2747" s="37">
        <f t="shared" si="10"/>
        <v>2.1999999999999999E-2</v>
      </c>
    </row>
    <row r="2748" spans="1:7" ht="15.75" customHeight="1" x14ac:dyDescent="0.2">
      <c r="A2748" s="35" t="s">
        <v>3217</v>
      </c>
      <c r="B2748" s="36">
        <v>4646430.3900000006</v>
      </c>
      <c r="C2748" s="17">
        <v>5198</v>
      </c>
      <c r="D2748" s="36">
        <v>79767.780000000013</v>
      </c>
      <c r="E2748" s="36">
        <v>2337.3600000000006</v>
      </c>
      <c r="F2748" s="36">
        <v>6511.3400000000029</v>
      </c>
      <c r="G2748" s="37">
        <f t="shared" si="10"/>
        <v>2.1999999999999999E-2</v>
      </c>
    </row>
    <row r="2749" spans="1:7" ht="15.75" customHeight="1" x14ac:dyDescent="0.2">
      <c r="A2749" s="35" t="s">
        <v>3218</v>
      </c>
      <c r="B2749" s="36">
        <v>2628070.2100000004</v>
      </c>
      <c r="C2749" s="17">
        <v>2233</v>
      </c>
      <c r="D2749" s="36">
        <v>43771.209999999992</v>
      </c>
      <c r="E2749" s="36">
        <v>1785.44</v>
      </c>
      <c r="F2749" s="36">
        <v>3619.8800000000006</v>
      </c>
      <c r="G2749" s="37">
        <f t="shared" si="10"/>
        <v>2.1999999999999999E-2</v>
      </c>
    </row>
    <row r="2750" spans="1:7" ht="15.75" customHeight="1" x14ac:dyDescent="0.2">
      <c r="A2750" s="35" t="s">
        <v>3219</v>
      </c>
      <c r="B2750" s="36">
        <v>55930168.370000005</v>
      </c>
      <c r="C2750" s="17">
        <v>67524</v>
      </c>
      <c r="D2750" s="36">
        <v>803862.06000000017</v>
      </c>
      <c r="E2750" s="36">
        <v>23617.409999999996</v>
      </c>
      <c r="F2750" s="36">
        <v>76316.150000000009</v>
      </c>
      <c r="G2750" s="37">
        <f t="shared" si="10"/>
        <v>2.1999999999999999E-2</v>
      </c>
    </row>
    <row r="2751" spans="1:7" ht="15.75" customHeight="1" x14ac:dyDescent="0.2">
      <c r="A2751" s="35" t="s">
        <v>3220</v>
      </c>
      <c r="B2751" s="36">
        <v>25648869.759999998</v>
      </c>
      <c r="C2751" s="17">
        <v>19721</v>
      </c>
      <c r="D2751" s="36">
        <v>443615.18999999989</v>
      </c>
      <c r="E2751" s="36">
        <v>28581.729999999996</v>
      </c>
      <c r="F2751" s="36">
        <v>35895.090000000011</v>
      </c>
      <c r="G2751" s="37">
        <f t="shared" si="10"/>
        <v>2.1999999999999999E-2</v>
      </c>
    </row>
    <row r="2752" spans="1:7" ht="15.75" customHeight="1" x14ac:dyDescent="0.2">
      <c r="A2752" s="35" t="s">
        <v>3221</v>
      </c>
      <c r="B2752" s="36">
        <v>91879978.890000045</v>
      </c>
      <c r="C2752" s="17">
        <v>127870</v>
      </c>
      <c r="D2752" s="36">
        <v>1343550.4299999997</v>
      </c>
      <c r="E2752" s="36">
        <v>28151.19</v>
      </c>
      <c r="F2752" s="36">
        <v>124976.14000000003</v>
      </c>
      <c r="G2752" s="37">
        <f t="shared" si="10"/>
        <v>2.1999999999999999E-2</v>
      </c>
    </row>
    <row r="2753" spans="1:7" ht="15.75" customHeight="1" x14ac:dyDescent="0.2">
      <c r="A2753" s="35" t="s">
        <v>3222</v>
      </c>
      <c r="B2753" s="36">
        <v>699423.81</v>
      </c>
      <c r="C2753" s="17">
        <v>747</v>
      </c>
      <c r="D2753" s="36">
        <v>12947.970000000001</v>
      </c>
      <c r="E2753" s="36">
        <v>407.74</v>
      </c>
      <c r="F2753" s="36">
        <v>969.02</v>
      </c>
      <c r="G2753" s="37">
        <f t="shared" si="10"/>
        <v>2.1999999999999999E-2</v>
      </c>
    </row>
    <row r="2754" spans="1:7" ht="15.75" customHeight="1" x14ac:dyDescent="0.2">
      <c r="A2754" s="35" t="s">
        <v>3223</v>
      </c>
      <c r="B2754" s="36">
        <v>326215.81</v>
      </c>
      <c r="C2754" s="17">
        <v>266</v>
      </c>
      <c r="D2754" s="36">
        <v>5739.01</v>
      </c>
      <c r="E2754" s="36">
        <v>214</v>
      </c>
      <c r="F2754" s="36">
        <v>448.21</v>
      </c>
      <c r="G2754" s="37">
        <f t="shared" si="10"/>
        <v>2.1999999999999999E-2</v>
      </c>
    </row>
    <row r="2755" spans="1:7" ht="15.75" customHeight="1" x14ac:dyDescent="0.2">
      <c r="A2755" s="35" t="s">
        <v>3224</v>
      </c>
      <c r="B2755" s="36">
        <v>2383123.92</v>
      </c>
      <c r="C2755" s="17">
        <v>3111</v>
      </c>
      <c r="D2755" s="36">
        <v>42773.599999999984</v>
      </c>
      <c r="E2755" s="36">
        <v>1226.99</v>
      </c>
      <c r="F2755" s="36">
        <v>3304.4599999999996</v>
      </c>
      <c r="G2755" s="37">
        <f t="shared" si="10"/>
        <v>2.1999999999999999E-2</v>
      </c>
    </row>
    <row r="2756" spans="1:7" ht="15.75" customHeight="1" x14ac:dyDescent="0.2">
      <c r="A2756" s="35" t="s">
        <v>3225</v>
      </c>
      <c r="B2756" s="36">
        <v>38927520.190000027</v>
      </c>
      <c r="C2756" s="17">
        <v>43683</v>
      </c>
      <c r="D2756" s="36">
        <v>709692.12</v>
      </c>
      <c r="E2756" s="36">
        <v>32204.959999999999</v>
      </c>
      <c r="F2756" s="36">
        <v>55229.18</v>
      </c>
      <c r="G2756" s="37">
        <f t="shared" si="10"/>
        <v>2.1999999999999999E-2</v>
      </c>
    </row>
    <row r="2757" spans="1:7" ht="15.75" customHeight="1" x14ac:dyDescent="0.2">
      <c r="A2757" s="35" t="s">
        <v>3226</v>
      </c>
      <c r="B2757" s="36">
        <v>2259766.0999999996</v>
      </c>
      <c r="C2757" s="17">
        <v>5993</v>
      </c>
      <c r="D2757" s="36">
        <v>37724.259999999995</v>
      </c>
      <c r="E2757" s="36">
        <v>1503.0000000000002</v>
      </c>
      <c r="F2757" s="36">
        <v>3153.9899999999989</v>
      </c>
      <c r="G2757" s="37">
        <f t="shared" si="10"/>
        <v>2.1999999999999999E-2</v>
      </c>
    </row>
    <row r="2758" spans="1:7" ht="15.75" customHeight="1" x14ac:dyDescent="0.2">
      <c r="A2758" s="35" t="s">
        <v>3227</v>
      </c>
      <c r="B2758" s="36">
        <v>8622482.6999999993</v>
      </c>
      <c r="C2758" s="17">
        <v>8435</v>
      </c>
      <c r="D2758" s="36">
        <v>140389.51</v>
      </c>
      <c r="E2758" s="36">
        <v>3080.5499999999997</v>
      </c>
      <c r="F2758" s="36">
        <v>11788.859999999999</v>
      </c>
      <c r="G2758" s="37">
        <f t="shared" si="10"/>
        <v>2.1999999999999999E-2</v>
      </c>
    </row>
    <row r="2759" spans="1:7" ht="15.75" customHeight="1" x14ac:dyDescent="0.2">
      <c r="A2759" s="35" t="s">
        <v>3228</v>
      </c>
      <c r="B2759" s="36">
        <v>676539.78999999992</v>
      </c>
      <c r="C2759" s="17">
        <v>891</v>
      </c>
      <c r="D2759" s="36">
        <v>10338.210000000001</v>
      </c>
      <c r="E2759" s="36">
        <v>269.15000000000003</v>
      </c>
      <c r="F2759" s="36">
        <v>932.91000000000008</v>
      </c>
      <c r="G2759" s="37">
        <f t="shared" si="10"/>
        <v>2.1999999999999999E-2</v>
      </c>
    </row>
    <row r="2760" spans="1:7" ht="15.75" customHeight="1" x14ac:dyDescent="0.2">
      <c r="A2760" s="35" t="s">
        <v>3229</v>
      </c>
      <c r="B2760" s="36">
        <v>9414228.1099999994</v>
      </c>
      <c r="C2760" s="17">
        <v>6946</v>
      </c>
      <c r="D2760" s="36">
        <v>169543.08999999997</v>
      </c>
      <c r="E2760" s="36">
        <v>5208.1399999999994</v>
      </c>
      <c r="F2760" s="36">
        <v>13063.210000000003</v>
      </c>
      <c r="G2760" s="37">
        <f t="shared" si="10"/>
        <v>2.1999999999999999E-2</v>
      </c>
    </row>
    <row r="2761" spans="1:7" ht="15.75" customHeight="1" x14ac:dyDescent="0.2">
      <c r="A2761" s="35" t="s">
        <v>3230</v>
      </c>
      <c r="B2761" s="36">
        <v>4093650.9000000004</v>
      </c>
      <c r="C2761" s="17">
        <v>3072</v>
      </c>
      <c r="D2761" s="36">
        <v>72491.33</v>
      </c>
      <c r="E2761" s="36">
        <v>1843.5100000000002</v>
      </c>
      <c r="F2761" s="36">
        <v>5671.11</v>
      </c>
      <c r="G2761" s="37">
        <f t="shared" si="10"/>
        <v>2.1999999999999999E-2</v>
      </c>
    </row>
    <row r="2762" spans="1:7" ht="15.75" customHeight="1" x14ac:dyDescent="0.2">
      <c r="A2762" s="35" t="s">
        <v>3231</v>
      </c>
      <c r="B2762" s="36">
        <v>108112.43</v>
      </c>
      <c r="C2762" s="17">
        <v>98</v>
      </c>
      <c r="D2762" s="36">
        <v>2008.24</v>
      </c>
      <c r="E2762" s="36">
        <v>95.48</v>
      </c>
      <c r="F2762" s="36">
        <v>150.87</v>
      </c>
      <c r="G2762" s="37">
        <f t="shared" si="10"/>
        <v>2.1999999999999999E-2</v>
      </c>
    </row>
    <row r="2763" spans="1:7" ht="15.75" customHeight="1" x14ac:dyDescent="0.2">
      <c r="A2763" s="35" t="s">
        <v>3232</v>
      </c>
      <c r="B2763" s="36">
        <v>2460324.9599999995</v>
      </c>
      <c r="C2763" s="17">
        <v>1683</v>
      </c>
      <c r="D2763" s="36">
        <v>42998.880000000005</v>
      </c>
      <c r="E2763" s="36">
        <v>1287.81</v>
      </c>
      <c r="F2763" s="36">
        <v>3404.7499999999995</v>
      </c>
      <c r="G2763" s="37">
        <f t="shared" si="10"/>
        <v>2.1999999999999999E-2</v>
      </c>
    </row>
    <row r="2764" spans="1:7" ht="15.75" customHeight="1" x14ac:dyDescent="0.2">
      <c r="A2764" s="35" t="s">
        <v>3233</v>
      </c>
      <c r="B2764" s="36">
        <v>4947887.92</v>
      </c>
      <c r="C2764" s="17">
        <v>4522</v>
      </c>
      <c r="D2764" s="36">
        <v>73481.14</v>
      </c>
      <c r="E2764" s="36">
        <v>2025.71</v>
      </c>
      <c r="F2764" s="36">
        <v>6747.9499999999989</v>
      </c>
      <c r="G2764" s="37">
        <f t="shared" si="10"/>
        <v>2.1999999999999999E-2</v>
      </c>
    </row>
    <row r="2765" spans="1:7" ht="15.75" customHeight="1" x14ac:dyDescent="0.2">
      <c r="A2765" s="35" t="s">
        <v>3234</v>
      </c>
      <c r="B2765" s="36">
        <v>651492.68999999994</v>
      </c>
      <c r="C2765" s="17">
        <v>188</v>
      </c>
      <c r="D2765" s="36">
        <v>15509.160000000002</v>
      </c>
      <c r="E2765" s="36">
        <v>542.63</v>
      </c>
      <c r="F2765" s="36">
        <v>909.02</v>
      </c>
      <c r="G2765" s="37">
        <f t="shared" si="10"/>
        <v>2.6033768698156847E-2</v>
      </c>
    </row>
    <row r="2766" spans="1:7" ht="15.75" customHeight="1" x14ac:dyDescent="0.2">
      <c r="A2766" s="35" t="s">
        <v>3235</v>
      </c>
      <c r="B2766" s="36">
        <v>10077375.299999999</v>
      </c>
      <c r="C2766" s="17">
        <v>9227</v>
      </c>
      <c r="D2766" s="36">
        <v>166158.12000000002</v>
      </c>
      <c r="E2766" s="36">
        <v>4134.510000000002</v>
      </c>
      <c r="F2766" s="36">
        <v>13868.1</v>
      </c>
      <c r="G2766" s="37">
        <f t="shared" si="10"/>
        <v>2.1999999999999999E-2</v>
      </c>
    </row>
    <row r="2767" spans="1:7" ht="15.75" customHeight="1" x14ac:dyDescent="0.2">
      <c r="A2767" s="35" t="s">
        <v>3236</v>
      </c>
      <c r="B2767" s="36">
        <v>0</v>
      </c>
      <c r="C2767" s="17">
        <v>0</v>
      </c>
      <c r="D2767" s="36">
        <v>0</v>
      </c>
      <c r="E2767" s="36">
        <v>0</v>
      </c>
      <c r="F2767" s="36">
        <v>0</v>
      </c>
      <c r="G2767" s="37">
        <f t="shared" si="10"/>
        <v>2.1999999999999999E-2</v>
      </c>
    </row>
    <row r="2768" spans="1:7" ht="15.75" customHeight="1" x14ac:dyDescent="0.2">
      <c r="A2768" s="35" t="s">
        <v>3237</v>
      </c>
      <c r="B2768" s="36">
        <v>2089452.57</v>
      </c>
      <c r="C2768" s="17">
        <v>1731</v>
      </c>
      <c r="D2768" s="36">
        <v>36387.71</v>
      </c>
      <c r="E2768" s="36">
        <v>1148.6500000000001</v>
      </c>
      <c r="F2768" s="36">
        <v>2894.87</v>
      </c>
      <c r="G2768" s="37">
        <f t="shared" si="10"/>
        <v>2.1999999999999999E-2</v>
      </c>
    </row>
    <row r="2769" spans="1:7" ht="15.75" customHeight="1" x14ac:dyDescent="0.2">
      <c r="A2769" s="35" t="s">
        <v>3238</v>
      </c>
      <c r="B2769" s="36">
        <v>18032241.930000003</v>
      </c>
      <c r="C2769" s="17">
        <v>19253</v>
      </c>
      <c r="D2769" s="36">
        <v>277027.83</v>
      </c>
      <c r="E2769" s="36">
        <v>5930.6499999999987</v>
      </c>
      <c r="F2769" s="36">
        <v>24749.459999999992</v>
      </c>
      <c r="G2769" s="37">
        <f t="shared" si="10"/>
        <v>2.1999999999999999E-2</v>
      </c>
    </row>
    <row r="2770" spans="1:7" ht="15.75" customHeight="1" x14ac:dyDescent="0.2">
      <c r="A2770" s="35" t="s">
        <v>3239</v>
      </c>
      <c r="B2770" s="36">
        <v>7487863.5500000007</v>
      </c>
      <c r="C2770" s="17">
        <v>5072</v>
      </c>
      <c r="D2770" s="36">
        <v>135769.91</v>
      </c>
      <c r="E2770" s="36">
        <v>3464.51</v>
      </c>
      <c r="F2770" s="36">
        <v>10385.27</v>
      </c>
      <c r="G2770" s="37">
        <f t="shared" si="10"/>
        <v>2.1999999999999999E-2</v>
      </c>
    </row>
    <row r="2771" spans="1:7" ht="15.75" customHeight="1" x14ac:dyDescent="0.2">
      <c r="A2771" s="35" t="s">
        <v>3240</v>
      </c>
      <c r="B2771" s="36">
        <v>2931113.29</v>
      </c>
      <c r="C2771" s="17">
        <v>7822</v>
      </c>
      <c r="D2771" s="36">
        <v>43997.12999999999</v>
      </c>
      <c r="E2771" s="36">
        <v>1657.4399999999994</v>
      </c>
      <c r="F2771" s="36">
        <v>3961.6799999999994</v>
      </c>
      <c r="G2771" s="37">
        <f t="shared" si="10"/>
        <v>2.1999999999999999E-2</v>
      </c>
    </row>
    <row r="2772" spans="1:7" ht="15.75" customHeight="1" x14ac:dyDescent="0.2">
      <c r="A2772" s="35" t="s">
        <v>3241</v>
      </c>
      <c r="B2772" s="36">
        <v>105562.07999999999</v>
      </c>
      <c r="C2772" s="17">
        <v>95</v>
      </c>
      <c r="D2772" s="36">
        <v>1817.52</v>
      </c>
      <c r="E2772" s="36">
        <v>32.67</v>
      </c>
      <c r="F2772" s="36">
        <v>145.12</v>
      </c>
      <c r="G2772" s="37">
        <f t="shared" si="10"/>
        <v>2.1999999999999999E-2</v>
      </c>
    </row>
    <row r="2773" spans="1:7" ht="15.75" customHeight="1" x14ac:dyDescent="0.2">
      <c r="A2773" s="35" t="s">
        <v>3242</v>
      </c>
      <c r="B2773" s="36">
        <v>8469905.7399999965</v>
      </c>
      <c r="C2773" s="17">
        <v>7228</v>
      </c>
      <c r="D2773" s="36">
        <v>136590.07999999999</v>
      </c>
      <c r="E2773" s="36">
        <v>4326.5</v>
      </c>
      <c r="F2773" s="36">
        <v>11717.1</v>
      </c>
      <c r="G2773" s="37">
        <f t="shared" si="10"/>
        <v>2.1999999999999999E-2</v>
      </c>
    </row>
    <row r="2774" spans="1:7" ht="15.75" customHeight="1" x14ac:dyDescent="0.2">
      <c r="A2774" s="35" t="s">
        <v>3243</v>
      </c>
      <c r="B2774" s="36">
        <v>3804407.23</v>
      </c>
      <c r="C2774" s="17">
        <v>3832</v>
      </c>
      <c r="D2774" s="36">
        <v>59939.07</v>
      </c>
      <c r="E2774" s="36">
        <v>1083.4100000000001</v>
      </c>
      <c r="F2774" s="36">
        <v>5200.32</v>
      </c>
      <c r="G2774" s="37">
        <f t="shared" si="10"/>
        <v>2.1999999999999999E-2</v>
      </c>
    </row>
    <row r="2775" spans="1:7" ht="15.75" customHeight="1" x14ac:dyDescent="0.2">
      <c r="A2775" s="35" t="s">
        <v>3244</v>
      </c>
      <c r="B2775" s="36">
        <v>89783.34</v>
      </c>
      <c r="C2775" s="17">
        <v>206</v>
      </c>
      <c r="D2775" s="36">
        <v>1209.5900000000001</v>
      </c>
      <c r="E2775" s="36">
        <v>30.38</v>
      </c>
      <c r="F2775" s="36">
        <v>120.67999999999999</v>
      </c>
      <c r="G2775" s="37">
        <f t="shared" si="10"/>
        <v>2.1999999999999999E-2</v>
      </c>
    </row>
    <row r="2776" spans="1:7" ht="15.75" customHeight="1" x14ac:dyDescent="0.2">
      <c r="A2776" s="35" t="s">
        <v>3245</v>
      </c>
      <c r="B2776" s="36">
        <v>178710.11</v>
      </c>
      <c r="C2776" s="17">
        <v>99</v>
      </c>
      <c r="D2776" s="36">
        <v>3882.9000000000005</v>
      </c>
      <c r="E2776" s="36">
        <v>188.29</v>
      </c>
      <c r="F2776" s="36">
        <v>261.26</v>
      </c>
      <c r="G2776" s="37">
        <f t="shared" si="10"/>
        <v>2.4242892581734749E-2</v>
      </c>
    </row>
    <row r="2777" spans="1:7" ht="15.75" customHeight="1" x14ac:dyDescent="0.2">
      <c r="A2777" s="35" t="s">
        <v>3246</v>
      </c>
      <c r="B2777" s="36">
        <v>11271031.910000002</v>
      </c>
      <c r="C2777" s="17">
        <v>9662</v>
      </c>
      <c r="D2777" s="36">
        <v>189916.62999999992</v>
      </c>
      <c r="E2777" s="36">
        <v>6913.0700000000006</v>
      </c>
      <c r="F2777" s="36">
        <v>15613.75</v>
      </c>
      <c r="G2777" s="37">
        <f t="shared" si="10"/>
        <v>2.1999999999999999E-2</v>
      </c>
    </row>
    <row r="2778" spans="1:7" ht="15.75" customHeight="1" x14ac:dyDescent="0.2">
      <c r="A2778" s="35" t="s">
        <v>3247</v>
      </c>
      <c r="B2778" s="36">
        <v>2957596.4099999992</v>
      </c>
      <c r="C2778" s="17">
        <v>1999</v>
      </c>
      <c r="D2778" s="36">
        <v>53971.859999999993</v>
      </c>
      <c r="E2778" s="36">
        <v>1178.3499999999997</v>
      </c>
      <c r="F2778" s="36">
        <v>4111.3</v>
      </c>
      <c r="G2778" s="37">
        <f t="shared" si="10"/>
        <v>2.1999999999999999E-2</v>
      </c>
    </row>
    <row r="2779" spans="1:7" ht="15.75" customHeight="1" x14ac:dyDescent="0.2">
      <c r="A2779" s="35" t="s">
        <v>3248</v>
      </c>
      <c r="B2779" s="36">
        <v>0</v>
      </c>
      <c r="C2779" s="17">
        <v>0</v>
      </c>
      <c r="D2779" s="36">
        <v>0</v>
      </c>
      <c r="E2779" s="36">
        <v>0</v>
      </c>
      <c r="F2779" s="36">
        <v>0</v>
      </c>
      <c r="G2779" s="37">
        <f t="shared" si="10"/>
        <v>2.1999999999999999E-2</v>
      </c>
    </row>
    <row r="2780" spans="1:7" ht="15.75" customHeight="1" x14ac:dyDescent="0.2">
      <c r="A2780" s="35" t="s">
        <v>3249</v>
      </c>
      <c r="B2780" s="36">
        <v>10001732.020000003</v>
      </c>
      <c r="C2780" s="17">
        <v>9482</v>
      </c>
      <c r="D2780" s="36">
        <v>150423.6</v>
      </c>
      <c r="E2780" s="36">
        <v>3955.5399999999995</v>
      </c>
      <c r="F2780" s="36">
        <v>13697.990000000002</v>
      </c>
      <c r="G2780" s="37">
        <f t="shared" si="10"/>
        <v>2.1999999999999999E-2</v>
      </c>
    </row>
    <row r="2781" spans="1:7" ht="15.75" customHeight="1" x14ac:dyDescent="0.2">
      <c r="A2781" s="35" t="s">
        <v>3250</v>
      </c>
      <c r="B2781" s="36">
        <v>3148082.2300000004</v>
      </c>
      <c r="C2781" s="17">
        <v>2414</v>
      </c>
      <c r="D2781" s="36">
        <v>56961.669999999991</v>
      </c>
      <c r="E2781" s="36">
        <v>2124.5499999999993</v>
      </c>
      <c r="F2781" s="36">
        <v>4364.75</v>
      </c>
      <c r="G2781" s="37">
        <f t="shared" si="10"/>
        <v>2.1999999999999999E-2</v>
      </c>
    </row>
    <row r="2782" spans="1:7" ht="15.75" customHeight="1" x14ac:dyDescent="0.2">
      <c r="A2782" s="35" t="s">
        <v>3251</v>
      </c>
      <c r="B2782" s="36">
        <v>34771361.890000001</v>
      </c>
      <c r="C2782" s="17">
        <v>38958</v>
      </c>
      <c r="D2782" s="36">
        <v>544174.30999999994</v>
      </c>
      <c r="E2782" s="36">
        <v>13871.519999999993</v>
      </c>
      <c r="F2782" s="36">
        <v>47646.790000000008</v>
      </c>
      <c r="G2782" s="37">
        <f t="shared" si="10"/>
        <v>2.1999999999999999E-2</v>
      </c>
    </row>
    <row r="2783" spans="1:7" ht="15.75" customHeight="1" x14ac:dyDescent="0.2">
      <c r="A2783" s="35" t="s">
        <v>3252</v>
      </c>
      <c r="B2783" s="36">
        <v>120795.54000000001</v>
      </c>
      <c r="C2783" s="17">
        <v>160</v>
      </c>
      <c r="D2783" s="36">
        <v>2253.4899999999998</v>
      </c>
      <c r="E2783" s="36">
        <v>73.31</v>
      </c>
      <c r="F2783" s="36">
        <v>167.45</v>
      </c>
      <c r="G2783" s="37">
        <f t="shared" si="10"/>
        <v>2.1999999999999999E-2</v>
      </c>
    </row>
    <row r="2784" spans="1:7" ht="15.75" customHeight="1" x14ac:dyDescent="0.2">
      <c r="A2784" s="35" t="s">
        <v>3253</v>
      </c>
      <c r="B2784" s="36">
        <v>9799656.9200000055</v>
      </c>
      <c r="C2784" s="17">
        <v>8337</v>
      </c>
      <c r="D2784" s="36">
        <v>167163.93999999992</v>
      </c>
      <c r="E2784" s="36">
        <v>5181.9599999999982</v>
      </c>
      <c r="F2784" s="36">
        <v>13495.77</v>
      </c>
      <c r="G2784" s="37">
        <f t="shared" si="10"/>
        <v>2.1999999999999999E-2</v>
      </c>
    </row>
    <row r="2785" spans="1:7" ht="15.75" customHeight="1" x14ac:dyDescent="0.2">
      <c r="A2785" s="35" t="s">
        <v>3254</v>
      </c>
      <c r="B2785" s="36">
        <v>3515.2</v>
      </c>
      <c r="C2785" s="17">
        <v>12</v>
      </c>
      <c r="D2785" s="36">
        <v>37.299999999999997</v>
      </c>
      <c r="E2785" s="36">
        <v>2.6100000000000003</v>
      </c>
      <c r="F2785" s="36">
        <v>4.6099999999999994</v>
      </c>
      <c r="G2785" s="37">
        <f t="shared" si="10"/>
        <v>2.1999999999999999E-2</v>
      </c>
    </row>
    <row r="2786" spans="1:7" ht="15.75" customHeight="1" x14ac:dyDescent="0.2">
      <c r="A2786" s="35" t="s">
        <v>3255</v>
      </c>
      <c r="B2786" s="36">
        <v>1041526.3</v>
      </c>
      <c r="C2786" s="17">
        <v>766</v>
      </c>
      <c r="D2786" s="36">
        <v>18360.740000000002</v>
      </c>
      <c r="E2786" s="36">
        <v>625.56000000000006</v>
      </c>
      <c r="F2786" s="36">
        <v>1444.86</v>
      </c>
      <c r="G2786" s="37">
        <f t="shared" si="10"/>
        <v>2.1999999999999999E-2</v>
      </c>
    </row>
    <row r="2787" spans="1:7" ht="15.75" customHeight="1" x14ac:dyDescent="0.2">
      <c r="A2787" s="35" t="s">
        <v>3256</v>
      </c>
      <c r="B2787" s="36">
        <v>7314747.0099999979</v>
      </c>
      <c r="C2787" s="17">
        <v>6903</v>
      </c>
      <c r="D2787" s="36">
        <v>124038.23000000001</v>
      </c>
      <c r="E2787" s="36">
        <v>2490.31</v>
      </c>
      <c r="F2787" s="36">
        <v>10030.960000000001</v>
      </c>
      <c r="G2787" s="37">
        <f t="shared" si="10"/>
        <v>2.1999999999999999E-2</v>
      </c>
    </row>
    <row r="2788" spans="1:7" ht="15.75" customHeight="1" x14ac:dyDescent="0.2">
      <c r="A2788" s="35" t="s">
        <v>3257</v>
      </c>
      <c r="B2788" s="36">
        <v>19126174.57</v>
      </c>
      <c r="C2788" s="17">
        <v>16522</v>
      </c>
      <c r="D2788" s="36">
        <v>316419.59999999992</v>
      </c>
      <c r="E2788" s="36">
        <v>8573.24</v>
      </c>
      <c r="F2788" s="36">
        <v>26341.55000000001</v>
      </c>
      <c r="G2788" s="37">
        <f t="shared" si="10"/>
        <v>2.1999999999999999E-2</v>
      </c>
    </row>
    <row r="2789" spans="1:7" ht="15.75" customHeight="1" x14ac:dyDescent="0.2">
      <c r="A2789" s="35" t="s">
        <v>3258</v>
      </c>
      <c r="B2789" s="36">
        <v>51715075.080000013</v>
      </c>
      <c r="C2789" s="17">
        <v>54391</v>
      </c>
      <c r="D2789" s="36">
        <v>792515.77000000048</v>
      </c>
      <c r="E2789" s="36">
        <v>27444.21</v>
      </c>
      <c r="F2789" s="36">
        <v>70846.549999999974</v>
      </c>
      <c r="G2789" s="37">
        <f t="shared" si="10"/>
        <v>2.1999999999999999E-2</v>
      </c>
    </row>
    <row r="2790" spans="1:7" ht="15.75" customHeight="1" x14ac:dyDescent="0.2">
      <c r="A2790" s="35" t="s">
        <v>3259</v>
      </c>
      <c r="B2790" s="36">
        <v>2570071.19</v>
      </c>
      <c r="C2790" s="17">
        <v>5075</v>
      </c>
      <c r="D2790" s="36">
        <v>49789.439999999995</v>
      </c>
      <c r="E2790" s="36">
        <v>1977.4600000000003</v>
      </c>
      <c r="F2790" s="36">
        <v>3744.8500000000004</v>
      </c>
      <c r="G2790" s="37">
        <f t="shared" si="10"/>
        <v>2.1999999999999999E-2</v>
      </c>
    </row>
    <row r="2791" spans="1:7" ht="15.75" customHeight="1" x14ac:dyDescent="0.2">
      <c r="A2791" s="35" t="s">
        <v>3260</v>
      </c>
      <c r="B2791" s="36">
        <v>18891347.140000004</v>
      </c>
      <c r="C2791" s="17">
        <v>16160</v>
      </c>
      <c r="D2791" s="36">
        <v>307531.92999999993</v>
      </c>
      <c r="E2791" s="36">
        <v>8169.8500000000013</v>
      </c>
      <c r="F2791" s="36">
        <v>25917.75</v>
      </c>
      <c r="G2791" s="37">
        <f t="shared" si="10"/>
        <v>2.1999999999999999E-2</v>
      </c>
    </row>
    <row r="2792" spans="1:7" ht="15.75" customHeight="1" x14ac:dyDescent="0.2">
      <c r="A2792" s="35" t="s">
        <v>3261</v>
      </c>
      <c r="B2792" s="36">
        <v>496342.43</v>
      </c>
      <c r="C2792" s="17">
        <v>305</v>
      </c>
      <c r="D2792" s="36">
        <v>10670.949999999999</v>
      </c>
      <c r="E2792" s="36">
        <v>608.56999999999994</v>
      </c>
      <c r="F2792" s="36">
        <v>719.43000000000006</v>
      </c>
      <c r="G2792" s="37">
        <f t="shared" si="10"/>
        <v>2.4174741619409808E-2</v>
      </c>
    </row>
    <row r="2793" spans="1:7" ht="15.75" customHeight="1" x14ac:dyDescent="0.2">
      <c r="A2793" s="35" t="s">
        <v>3262</v>
      </c>
      <c r="B2793" s="36">
        <v>10265971.199999999</v>
      </c>
      <c r="C2793" s="17">
        <v>9725</v>
      </c>
      <c r="D2793" s="36">
        <v>181026.96</v>
      </c>
      <c r="E2793" s="36">
        <v>3772.2400000000011</v>
      </c>
      <c r="F2793" s="36">
        <v>14111.089999999998</v>
      </c>
      <c r="G2793" s="37">
        <f t="shared" si="10"/>
        <v>2.1999999999999999E-2</v>
      </c>
    </row>
    <row r="2794" spans="1:7" ht="15.75" customHeight="1" x14ac:dyDescent="0.2">
      <c r="A2794" s="35" t="s">
        <v>3263</v>
      </c>
      <c r="B2794" s="36">
        <v>2032382.0599999996</v>
      </c>
      <c r="C2794" s="17">
        <v>1679</v>
      </c>
      <c r="D2794" s="36">
        <v>31018.97</v>
      </c>
      <c r="E2794" s="36">
        <v>968.13000000000011</v>
      </c>
      <c r="F2794" s="36">
        <v>2769.52</v>
      </c>
      <c r="G2794" s="37">
        <f t="shared" si="10"/>
        <v>2.1999999999999999E-2</v>
      </c>
    </row>
    <row r="2795" spans="1:7" ht="15.75" customHeight="1" x14ac:dyDescent="0.2">
      <c r="A2795" s="35" t="s">
        <v>3264</v>
      </c>
      <c r="B2795" s="36">
        <v>17606066.920000002</v>
      </c>
      <c r="C2795" s="17">
        <v>20543</v>
      </c>
      <c r="D2795" s="36">
        <v>299929.45</v>
      </c>
      <c r="E2795" s="36">
        <v>10991.660000000003</v>
      </c>
      <c r="F2795" s="36">
        <v>24586.599999999995</v>
      </c>
      <c r="G2795" s="37">
        <f t="shared" si="10"/>
        <v>2.1999999999999999E-2</v>
      </c>
    </row>
    <row r="2796" spans="1:7" ht="15.75" customHeight="1" x14ac:dyDescent="0.2">
      <c r="A2796" s="35" t="s">
        <v>3265</v>
      </c>
      <c r="B2796" s="36">
        <v>36425.26</v>
      </c>
      <c r="C2796" s="17">
        <v>41</v>
      </c>
      <c r="D2796" s="36">
        <v>767.05</v>
      </c>
      <c r="E2796" s="36">
        <v>13.29</v>
      </c>
      <c r="F2796" s="36">
        <v>50</v>
      </c>
      <c r="G2796" s="37">
        <f t="shared" si="10"/>
        <v>2.2795719234399422E-2</v>
      </c>
    </row>
    <row r="2797" spans="1:7" ht="15.75" customHeight="1" x14ac:dyDescent="0.2">
      <c r="A2797" s="35" t="s">
        <v>3266</v>
      </c>
      <c r="B2797" s="36">
        <v>0</v>
      </c>
      <c r="C2797" s="17">
        <v>0</v>
      </c>
      <c r="D2797" s="36">
        <v>0</v>
      </c>
      <c r="E2797" s="36">
        <v>1.05</v>
      </c>
      <c r="F2797" s="36">
        <v>0</v>
      </c>
      <c r="G2797" s="37">
        <f t="shared" si="10"/>
        <v>2.1999999999999999E-2</v>
      </c>
    </row>
    <row r="2798" spans="1:7" ht="15.75" customHeight="1" x14ac:dyDescent="0.2">
      <c r="A2798" s="35" t="s">
        <v>3267</v>
      </c>
      <c r="B2798" s="36">
        <v>329466.67000000004</v>
      </c>
      <c r="C2798" s="17">
        <v>169</v>
      </c>
      <c r="D2798" s="36">
        <v>7397.0800000000008</v>
      </c>
      <c r="E2798" s="36">
        <v>288.07000000000005</v>
      </c>
      <c r="F2798" s="36">
        <v>466.41</v>
      </c>
      <c r="G2798" s="37">
        <f t="shared" si="10"/>
        <v>2.47416832786151E-2</v>
      </c>
    </row>
    <row r="2799" spans="1:7" ht="15.75" customHeight="1" x14ac:dyDescent="0.2">
      <c r="A2799" s="35" t="s">
        <v>3268</v>
      </c>
      <c r="B2799" s="36">
        <v>140068.51</v>
      </c>
      <c r="C2799" s="17">
        <v>48</v>
      </c>
      <c r="D2799" s="36">
        <v>3230.1400000000003</v>
      </c>
      <c r="E2799" s="36">
        <v>330.15999999999997</v>
      </c>
      <c r="F2799" s="36">
        <v>216.91000000000003</v>
      </c>
      <c r="G2799" s="37">
        <f t="shared" si="10"/>
        <v>2.6966874995671759E-2</v>
      </c>
    </row>
    <row r="2800" spans="1:7" ht="15.75" customHeight="1" x14ac:dyDescent="0.2">
      <c r="A2800" s="35" t="s">
        <v>3269</v>
      </c>
      <c r="B2800" s="36">
        <v>0</v>
      </c>
      <c r="C2800" s="17">
        <v>0</v>
      </c>
      <c r="D2800" s="36">
        <v>0</v>
      </c>
      <c r="E2800" s="36">
        <v>0</v>
      </c>
      <c r="F2800" s="36">
        <v>0</v>
      </c>
      <c r="G2800" s="37">
        <f t="shared" si="10"/>
        <v>2.1999999999999999E-2</v>
      </c>
    </row>
    <row r="2801" spans="1:7" ht="15.75" customHeight="1" x14ac:dyDescent="0.2">
      <c r="A2801" s="35" t="s">
        <v>3270</v>
      </c>
      <c r="B2801" s="36">
        <v>142636.75999999998</v>
      </c>
      <c r="C2801" s="17">
        <v>66</v>
      </c>
      <c r="D2801" s="36">
        <v>2975.67</v>
      </c>
      <c r="E2801" s="36">
        <v>296.89</v>
      </c>
      <c r="F2801" s="36">
        <v>208.78999999999996</v>
      </c>
      <c r="G2801" s="37">
        <f t="shared" si="10"/>
        <v>2.4407102348651219E-2</v>
      </c>
    </row>
    <row r="2802" spans="1:7" ht="15.75" customHeight="1" x14ac:dyDescent="0.2">
      <c r="A2802" s="35" t="s">
        <v>3271</v>
      </c>
      <c r="B2802" s="36">
        <v>874052.95000000007</v>
      </c>
      <c r="C2802" s="17">
        <v>2350</v>
      </c>
      <c r="D2802" s="36">
        <v>14575.119999999999</v>
      </c>
      <c r="E2802" s="36">
        <v>190.26</v>
      </c>
      <c r="F2802" s="36">
        <v>1220.6799999999998</v>
      </c>
      <c r="G2802" s="37">
        <f t="shared" si="10"/>
        <v>2.1999999999999999E-2</v>
      </c>
    </row>
    <row r="2803" spans="1:7" ht="15.75" customHeight="1" x14ac:dyDescent="0.2">
      <c r="A2803" s="35" t="s">
        <v>3272</v>
      </c>
      <c r="B2803" s="36">
        <v>20343.810000000001</v>
      </c>
      <c r="C2803" s="17">
        <v>9</v>
      </c>
      <c r="D2803" s="36">
        <v>609.97</v>
      </c>
      <c r="E2803" s="36">
        <v>13.91</v>
      </c>
      <c r="F2803" s="36">
        <v>28.86</v>
      </c>
      <c r="G2803" s="37">
        <f t="shared" si="10"/>
        <v>3.2085435324061717E-2</v>
      </c>
    </row>
    <row r="2804" spans="1:7" ht="15.75" customHeight="1" x14ac:dyDescent="0.2">
      <c r="A2804" s="35" t="s">
        <v>3273</v>
      </c>
      <c r="B2804" s="36">
        <v>0</v>
      </c>
      <c r="C2804" s="17">
        <v>0</v>
      </c>
      <c r="D2804" s="36">
        <v>0</v>
      </c>
      <c r="E2804" s="36">
        <v>0</v>
      </c>
      <c r="F2804" s="36">
        <v>0</v>
      </c>
      <c r="G2804" s="37">
        <f t="shared" si="10"/>
        <v>2.1999999999999999E-2</v>
      </c>
    </row>
    <row r="2805" spans="1:7" ht="15.75" customHeight="1" x14ac:dyDescent="0.2">
      <c r="A2805" s="35" t="s">
        <v>3274</v>
      </c>
      <c r="B2805" s="36">
        <v>0</v>
      </c>
      <c r="C2805" s="17">
        <v>0</v>
      </c>
      <c r="D2805" s="36">
        <v>0</v>
      </c>
      <c r="E2805" s="36">
        <v>2</v>
      </c>
      <c r="F2805" s="36">
        <v>0</v>
      </c>
      <c r="G2805" s="37">
        <f t="shared" si="10"/>
        <v>2.1999999999999999E-2</v>
      </c>
    </row>
    <row r="2806" spans="1:7" ht="15.75" customHeight="1" x14ac:dyDescent="0.2">
      <c r="A2806" s="35" t="s">
        <v>3275</v>
      </c>
      <c r="B2806" s="36">
        <v>27585.64</v>
      </c>
      <c r="C2806" s="17">
        <v>46</v>
      </c>
      <c r="D2806" s="36">
        <v>529.70000000000005</v>
      </c>
      <c r="E2806" s="36">
        <v>13.530000000000001</v>
      </c>
      <c r="F2806" s="36">
        <v>37.94</v>
      </c>
      <c r="G2806" s="37">
        <f t="shared" si="10"/>
        <v>2.1999999999999999E-2</v>
      </c>
    </row>
    <row r="2807" spans="1:7" ht="15.75" customHeight="1" x14ac:dyDescent="0.2">
      <c r="A2807" s="35" t="s">
        <v>3276</v>
      </c>
      <c r="B2807" s="36">
        <v>49812.66</v>
      </c>
      <c r="C2807" s="17">
        <v>41</v>
      </c>
      <c r="D2807" s="36">
        <v>920.82999999999993</v>
      </c>
      <c r="E2807" s="36">
        <v>40.07</v>
      </c>
      <c r="F2807" s="36">
        <v>70.7</v>
      </c>
      <c r="G2807" s="37">
        <f t="shared" si="10"/>
        <v>2.1999999999999999E-2</v>
      </c>
    </row>
    <row r="2808" spans="1:7" ht="15.75" customHeight="1" x14ac:dyDescent="0.2">
      <c r="A2808" s="35" t="s">
        <v>3277</v>
      </c>
      <c r="B2808" s="36">
        <v>1059.6600000000001</v>
      </c>
      <c r="C2808" s="17">
        <v>1</v>
      </c>
      <c r="D2808" s="36">
        <v>31.36</v>
      </c>
      <c r="E2808" s="36">
        <v>1.61</v>
      </c>
      <c r="F2808" s="36">
        <v>1.48</v>
      </c>
      <c r="G2808" s="37">
        <f t="shared" si="10"/>
        <v>3.2510427873091365E-2</v>
      </c>
    </row>
    <row r="2809" spans="1:7" ht="15.75" customHeight="1" x14ac:dyDescent="0.2">
      <c r="A2809" s="35" t="s">
        <v>3278</v>
      </c>
      <c r="B2809" s="36">
        <v>11454.99</v>
      </c>
      <c r="C2809" s="17">
        <v>23</v>
      </c>
      <c r="D2809" s="36">
        <v>243.39999999999998</v>
      </c>
      <c r="E2809" s="36">
        <v>0</v>
      </c>
      <c r="F2809" s="36">
        <v>15.849999999999998</v>
      </c>
      <c r="G2809" s="37">
        <f t="shared" ref="G2809:G3063" si="11">IFERROR(IF(SUM(D2809:F2809)/B2809&lt;0.022,0.022,SUM(D2809:F2809)/B2809),0.022)</f>
        <v>2.2632058168536157E-2</v>
      </c>
    </row>
    <row r="2810" spans="1:7" ht="15.75" customHeight="1" x14ac:dyDescent="0.2">
      <c r="A2810" s="35" t="s">
        <v>3279</v>
      </c>
      <c r="B2810" s="36">
        <v>51944.28</v>
      </c>
      <c r="C2810" s="17">
        <v>42</v>
      </c>
      <c r="D2810" s="36">
        <v>699.17000000000007</v>
      </c>
      <c r="E2810" s="36">
        <v>10.629999999999999</v>
      </c>
      <c r="F2810" s="36">
        <v>71.660000000000011</v>
      </c>
      <c r="G2810" s="37">
        <f t="shared" si="11"/>
        <v>2.1999999999999999E-2</v>
      </c>
    </row>
    <row r="2811" spans="1:7" ht="15.75" customHeight="1" x14ac:dyDescent="0.2">
      <c r="A2811" s="35" t="s">
        <v>3280</v>
      </c>
      <c r="B2811" s="36">
        <v>70453.22</v>
      </c>
      <c r="C2811" s="17">
        <v>26</v>
      </c>
      <c r="D2811" s="36">
        <v>1609.88</v>
      </c>
      <c r="E2811" s="36">
        <v>56.46</v>
      </c>
      <c r="F2811" s="36">
        <v>98.51</v>
      </c>
      <c r="G2811" s="37">
        <f t="shared" si="11"/>
        <v>2.504995513334948E-2</v>
      </c>
    </row>
    <row r="2812" spans="1:7" ht="15.75" customHeight="1" x14ac:dyDescent="0.2">
      <c r="A2812" s="35" t="s">
        <v>3281</v>
      </c>
      <c r="B2812" s="36">
        <v>10310.32</v>
      </c>
      <c r="C2812" s="17">
        <v>19</v>
      </c>
      <c r="D2812" s="36">
        <v>304.55</v>
      </c>
      <c r="E2812" s="36">
        <v>24.13</v>
      </c>
      <c r="F2812" s="36">
        <v>14.44</v>
      </c>
      <c r="G2812" s="37">
        <f t="shared" si="11"/>
        <v>3.3279277461805264E-2</v>
      </c>
    </row>
    <row r="2813" spans="1:7" ht="15.75" customHeight="1" x14ac:dyDescent="0.2">
      <c r="A2813" s="35" t="s">
        <v>3282</v>
      </c>
      <c r="B2813" s="36">
        <v>325591.92</v>
      </c>
      <c r="C2813" s="17">
        <v>658</v>
      </c>
      <c r="D2813" s="36">
        <v>6960.7300000000005</v>
      </c>
      <c r="E2813" s="36">
        <v>348.12</v>
      </c>
      <c r="F2813" s="36">
        <v>462.74</v>
      </c>
      <c r="G2813" s="37">
        <f t="shared" si="11"/>
        <v>2.3869111985334281E-2</v>
      </c>
    </row>
    <row r="2814" spans="1:7" ht="15.75" customHeight="1" x14ac:dyDescent="0.2">
      <c r="A2814" s="35" t="s">
        <v>3283</v>
      </c>
      <c r="B2814" s="36">
        <v>0</v>
      </c>
      <c r="C2814" s="17">
        <v>0</v>
      </c>
      <c r="D2814" s="36">
        <v>0</v>
      </c>
      <c r="E2814" s="36">
        <v>0</v>
      </c>
      <c r="F2814" s="36">
        <v>0</v>
      </c>
      <c r="G2814" s="37">
        <f t="shared" si="11"/>
        <v>2.1999999999999999E-2</v>
      </c>
    </row>
    <row r="2815" spans="1:7" ht="15.75" customHeight="1" x14ac:dyDescent="0.2">
      <c r="A2815" s="35" t="s">
        <v>3284</v>
      </c>
      <c r="B2815" s="36">
        <v>261061.32000000004</v>
      </c>
      <c r="C2815" s="17">
        <v>147</v>
      </c>
      <c r="D2815" s="36">
        <v>6053.15</v>
      </c>
      <c r="E2815" s="36">
        <v>249.52</v>
      </c>
      <c r="F2815" s="36">
        <v>374.09000000000003</v>
      </c>
      <c r="G2815" s="37">
        <f t="shared" si="11"/>
        <v>2.5575447178463662E-2</v>
      </c>
    </row>
    <row r="2816" spans="1:7" ht="15.75" customHeight="1" x14ac:dyDescent="0.2">
      <c r="A2816" s="35" t="s">
        <v>3285</v>
      </c>
      <c r="B2816" s="36">
        <v>322270.56</v>
      </c>
      <c r="C2816" s="17">
        <v>182</v>
      </c>
      <c r="D2816" s="36">
        <v>6656.73</v>
      </c>
      <c r="E2816" s="36">
        <v>370.34999999999991</v>
      </c>
      <c r="F2816" s="36">
        <v>465.04000000000008</v>
      </c>
      <c r="G2816" s="37">
        <f t="shared" si="11"/>
        <v>2.3247919387982569E-2</v>
      </c>
    </row>
    <row r="2817" spans="1:7" ht="15.75" customHeight="1" x14ac:dyDescent="0.2">
      <c r="A2817" s="35" t="s">
        <v>3286</v>
      </c>
      <c r="B2817" s="36">
        <v>5259.85</v>
      </c>
      <c r="C2817" s="17">
        <v>3</v>
      </c>
      <c r="D2817" s="36">
        <v>151.18</v>
      </c>
      <c r="E2817" s="36">
        <v>5.54</v>
      </c>
      <c r="F2817" s="36">
        <v>7.3699999999999992</v>
      </c>
      <c r="G2817" s="37">
        <f t="shared" si="11"/>
        <v>3.1196707130431475E-2</v>
      </c>
    </row>
    <row r="2818" spans="1:7" ht="15.75" customHeight="1" x14ac:dyDescent="0.2">
      <c r="A2818" s="35" t="s">
        <v>3287</v>
      </c>
      <c r="B2818" s="36">
        <v>3852.08</v>
      </c>
      <c r="C2818" s="17">
        <v>15</v>
      </c>
      <c r="D2818" s="36">
        <v>22.93</v>
      </c>
      <c r="E2818" s="36">
        <v>0</v>
      </c>
      <c r="F2818" s="36">
        <v>5.03</v>
      </c>
      <c r="G2818" s="37">
        <f t="shared" si="11"/>
        <v>2.1999999999999999E-2</v>
      </c>
    </row>
    <row r="2819" spans="1:7" ht="15.75" customHeight="1" x14ac:dyDescent="0.2">
      <c r="A2819" s="35" t="s">
        <v>3288</v>
      </c>
      <c r="B2819" s="36">
        <v>2553476.67</v>
      </c>
      <c r="C2819" s="17">
        <v>3102</v>
      </c>
      <c r="D2819" s="36">
        <v>46661.119999999995</v>
      </c>
      <c r="E2819" s="36">
        <v>1438.9099999999999</v>
      </c>
      <c r="F2819" s="36">
        <v>3508.66</v>
      </c>
      <c r="G2819" s="37">
        <f t="shared" si="11"/>
        <v>2.1999999999999999E-2</v>
      </c>
    </row>
    <row r="2820" spans="1:7" ht="15.75" customHeight="1" x14ac:dyDescent="0.2">
      <c r="A2820" s="35" t="s">
        <v>3289</v>
      </c>
      <c r="B2820" s="36">
        <v>276092.74999999988</v>
      </c>
      <c r="C2820" s="17">
        <v>356</v>
      </c>
      <c r="D2820" s="36">
        <v>5490.6900000000005</v>
      </c>
      <c r="E2820" s="36">
        <v>202.09</v>
      </c>
      <c r="F2820" s="36">
        <v>385.04000000000008</v>
      </c>
      <c r="G2820" s="37">
        <f t="shared" si="11"/>
        <v>2.2013689240300598E-2</v>
      </c>
    </row>
    <row r="2821" spans="1:7" ht="15.75" customHeight="1" x14ac:dyDescent="0.2">
      <c r="A2821" s="35" t="s">
        <v>3290</v>
      </c>
      <c r="B2821" s="36">
        <v>0</v>
      </c>
      <c r="C2821" s="17">
        <v>0</v>
      </c>
      <c r="D2821" s="36">
        <v>0</v>
      </c>
      <c r="E2821" s="36">
        <v>0</v>
      </c>
      <c r="F2821" s="36">
        <v>0</v>
      </c>
      <c r="G2821" s="37">
        <f t="shared" si="11"/>
        <v>2.1999999999999999E-2</v>
      </c>
    </row>
    <row r="2822" spans="1:7" ht="15.75" customHeight="1" x14ac:dyDescent="0.2">
      <c r="A2822" s="35" t="s">
        <v>3291</v>
      </c>
      <c r="B2822" s="36">
        <v>87927.180000000008</v>
      </c>
      <c r="C2822" s="17">
        <v>204</v>
      </c>
      <c r="D2822" s="36">
        <v>1924.56</v>
      </c>
      <c r="E2822" s="36">
        <v>6.74</v>
      </c>
      <c r="F2822" s="36">
        <v>126.04000000000002</v>
      </c>
      <c r="G2822" s="37">
        <f t="shared" si="11"/>
        <v>2.339822566810399E-2</v>
      </c>
    </row>
    <row r="2823" spans="1:7" ht="15.75" customHeight="1" x14ac:dyDescent="0.2">
      <c r="A2823" s="35" t="s">
        <v>3292</v>
      </c>
      <c r="B2823" s="36">
        <v>13229.77</v>
      </c>
      <c r="C2823" s="17">
        <v>8</v>
      </c>
      <c r="D2823" s="36">
        <v>106.11</v>
      </c>
      <c r="E2823" s="36">
        <v>26.89</v>
      </c>
      <c r="F2823" s="36">
        <v>17.5</v>
      </c>
      <c r="G2823" s="37">
        <f t="shared" si="11"/>
        <v>2.1999999999999999E-2</v>
      </c>
    </row>
    <row r="2824" spans="1:7" ht="15.75" customHeight="1" x14ac:dyDescent="0.2">
      <c r="A2824" s="35" t="s">
        <v>3293</v>
      </c>
      <c r="B2824" s="36">
        <v>16939.41</v>
      </c>
      <c r="C2824" s="17">
        <v>8</v>
      </c>
      <c r="D2824" s="36">
        <v>495.40000000000003</v>
      </c>
      <c r="E2824" s="36">
        <v>16.450000000000003</v>
      </c>
      <c r="F2824" s="36">
        <v>23.659999999999997</v>
      </c>
      <c r="G2824" s="37">
        <f t="shared" si="11"/>
        <v>3.1613261618911169E-2</v>
      </c>
    </row>
    <row r="2825" spans="1:7" ht="15.75" customHeight="1" x14ac:dyDescent="0.2">
      <c r="A2825" s="35" t="s">
        <v>3294</v>
      </c>
      <c r="B2825" s="36">
        <v>72.59</v>
      </c>
      <c r="C2825" s="17">
        <v>2</v>
      </c>
      <c r="D2825" s="36">
        <v>1.87</v>
      </c>
      <c r="E2825" s="36">
        <v>0</v>
      </c>
      <c r="F2825" s="36">
        <v>0.09</v>
      </c>
      <c r="G2825" s="37">
        <f t="shared" si="11"/>
        <v>2.7000964320154291E-2</v>
      </c>
    </row>
    <row r="2826" spans="1:7" ht="15.75" customHeight="1" x14ac:dyDescent="0.2">
      <c r="A2826" s="35" t="s">
        <v>3295</v>
      </c>
      <c r="B2826" s="36">
        <v>46792.83</v>
      </c>
      <c r="C2826" s="17">
        <v>16</v>
      </c>
      <c r="D2826" s="36">
        <v>956.63</v>
      </c>
      <c r="E2826" s="36">
        <v>67.13</v>
      </c>
      <c r="F2826" s="36">
        <v>64.84</v>
      </c>
      <c r="G2826" s="37">
        <f t="shared" si="11"/>
        <v>2.326424796277549E-2</v>
      </c>
    </row>
    <row r="2827" spans="1:7" ht="15.75" customHeight="1" x14ac:dyDescent="0.2">
      <c r="A2827" s="35" t="s">
        <v>3296</v>
      </c>
      <c r="B2827" s="36">
        <v>3665</v>
      </c>
      <c r="C2827" s="17">
        <v>12</v>
      </c>
      <c r="D2827" s="36">
        <v>54.800000000000004</v>
      </c>
      <c r="E2827" s="36">
        <v>0</v>
      </c>
      <c r="F2827" s="36">
        <v>5.0600000000000005</v>
      </c>
      <c r="G2827" s="37">
        <f t="shared" si="11"/>
        <v>2.1999999999999999E-2</v>
      </c>
    </row>
    <row r="2828" spans="1:7" ht="15.75" customHeight="1" x14ac:dyDescent="0.2">
      <c r="A2828" s="35" t="s">
        <v>3297</v>
      </c>
      <c r="B2828" s="36">
        <v>723306.96</v>
      </c>
      <c r="C2828" s="17">
        <v>510</v>
      </c>
      <c r="D2828" s="36">
        <v>16857.96</v>
      </c>
      <c r="E2828" s="36">
        <v>1313.41</v>
      </c>
      <c r="F2828" s="36">
        <v>1066.55</v>
      </c>
      <c r="G2828" s="37">
        <f t="shared" si="11"/>
        <v>2.6597172519949204E-2</v>
      </c>
    </row>
    <row r="2829" spans="1:7" ht="15.75" customHeight="1" x14ac:dyDescent="0.2">
      <c r="A2829" s="35" t="s">
        <v>3298</v>
      </c>
      <c r="B2829" s="36">
        <v>464040.44</v>
      </c>
      <c r="C2829" s="17">
        <v>657</v>
      </c>
      <c r="D2829" s="36">
        <v>11385.449999999999</v>
      </c>
      <c r="E2829" s="36">
        <v>0</v>
      </c>
      <c r="F2829" s="36">
        <v>661.06000000000006</v>
      </c>
      <c r="G2829" s="37">
        <f t="shared" si="11"/>
        <v>2.5960043482417174E-2</v>
      </c>
    </row>
    <row r="2830" spans="1:7" ht="15.75" customHeight="1" x14ac:dyDescent="0.2">
      <c r="A2830" s="35" t="s">
        <v>3299</v>
      </c>
      <c r="B2830" s="36">
        <v>0</v>
      </c>
      <c r="C2830" s="17">
        <v>0</v>
      </c>
      <c r="D2830" s="36">
        <v>0</v>
      </c>
      <c r="E2830" s="36">
        <v>0</v>
      </c>
      <c r="F2830" s="36">
        <v>0</v>
      </c>
      <c r="G2830" s="37">
        <f t="shared" si="11"/>
        <v>2.1999999999999999E-2</v>
      </c>
    </row>
    <row r="2831" spans="1:7" ht="15.75" customHeight="1" x14ac:dyDescent="0.2">
      <c r="A2831" s="35" t="s">
        <v>3300</v>
      </c>
      <c r="B2831" s="36">
        <v>5313.0300000000007</v>
      </c>
      <c r="C2831" s="17">
        <v>8</v>
      </c>
      <c r="D2831" s="36">
        <v>85.76</v>
      </c>
      <c r="E2831" s="36">
        <v>0</v>
      </c>
      <c r="F2831" s="36">
        <v>7.24</v>
      </c>
      <c r="G2831" s="37">
        <f t="shared" si="11"/>
        <v>2.1999999999999999E-2</v>
      </c>
    </row>
    <row r="2832" spans="1:7" ht="15.75" customHeight="1" x14ac:dyDescent="0.2">
      <c r="A2832" s="35" t="s">
        <v>3301</v>
      </c>
      <c r="B2832" s="36">
        <v>49603.15</v>
      </c>
      <c r="C2832" s="17">
        <v>24</v>
      </c>
      <c r="D2832" s="36">
        <v>1135.6399999999999</v>
      </c>
      <c r="E2832" s="36">
        <v>37.380000000000003</v>
      </c>
      <c r="F2832" s="36">
        <v>70.319999999999993</v>
      </c>
      <c r="G2832" s="37">
        <f t="shared" si="11"/>
        <v>2.5065746832610425E-2</v>
      </c>
    </row>
    <row r="2833" spans="1:7" ht="15.75" customHeight="1" x14ac:dyDescent="0.2">
      <c r="A2833" s="35" t="s">
        <v>3302</v>
      </c>
      <c r="B2833" s="36">
        <v>0</v>
      </c>
      <c r="C2833" s="17">
        <v>0</v>
      </c>
      <c r="D2833" s="36">
        <v>0</v>
      </c>
      <c r="E2833" s="36">
        <v>0</v>
      </c>
      <c r="F2833" s="36">
        <v>0</v>
      </c>
      <c r="G2833" s="37">
        <f t="shared" si="11"/>
        <v>2.1999999999999999E-2</v>
      </c>
    </row>
    <row r="2834" spans="1:7" ht="15.75" customHeight="1" x14ac:dyDescent="0.2">
      <c r="A2834" s="35" t="s">
        <v>3303</v>
      </c>
      <c r="B2834" s="36">
        <v>7613</v>
      </c>
      <c r="C2834" s="17">
        <v>3</v>
      </c>
      <c r="D2834" s="36">
        <v>198.19</v>
      </c>
      <c r="E2834" s="36">
        <v>11.24</v>
      </c>
      <c r="F2834" s="36">
        <v>10.61</v>
      </c>
      <c r="G2834" s="37">
        <f t="shared" si="11"/>
        <v>2.8903191908577437E-2</v>
      </c>
    </row>
    <row r="2835" spans="1:7" ht="15.75" customHeight="1" x14ac:dyDescent="0.2">
      <c r="A2835" s="35" t="s">
        <v>3304</v>
      </c>
      <c r="B2835" s="36">
        <v>26867.309999999998</v>
      </c>
      <c r="C2835" s="17">
        <v>374</v>
      </c>
      <c r="D2835" s="36">
        <v>554.34</v>
      </c>
      <c r="E2835" s="36">
        <v>0</v>
      </c>
      <c r="F2835" s="36">
        <v>36.76</v>
      </c>
      <c r="G2835" s="37">
        <f t="shared" si="11"/>
        <v>2.2000713878687524E-2</v>
      </c>
    </row>
    <row r="2836" spans="1:7" ht="15.75" customHeight="1" x14ac:dyDescent="0.2">
      <c r="A2836" s="35" t="s">
        <v>3305</v>
      </c>
      <c r="B2836" s="36">
        <v>1809.1699999999998</v>
      </c>
      <c r="C2836" s="17">
        <v>6</v>
      </c>
      <c r="D2836" s="36">
        <v>11.09</v>
      </c>
      <c r="E2836" s="36">
        <v>0</v>
      </c>
      <c r="F2836" s="36">
        <v>2.48</v>
      </c>
      <c r="G2836" s="37">
        <f t="shared" si="11"/>
        <v>2.1999999999999999E-2</v>
      </c>
    </row>
    <row r="2837" spans="1:7" ht="15.75" customHeight="1" x14ac:dyDescent="0.2">
      <c r="A2837" s="35" t="s">
        <v>3306</v>
      </c>
      <c r="B2837" s="36">
        <v>30667.200000000001</v>
      </c>
      <c r="C2837" s="17">
        <v>21</v>
      </c>
      <c r="D2837" s="36">
        <v>737.56</v>
      </c>
      <c r="E2837" s="36">
        <v>50.95</v>
      </c>
      <c r="F2837" s="36">
        <v>43.47</v>
      </c>
      <c r="G2837" s="37">
        <f t="shared" si="11"/>
        <v>2.7129310794594876E-2</v>
      </c>
    </row>
    <row r="2838" spans="1:7" ht="15.75" customHeight="1" x14ac:dyDescent="0.2">
      <c r="A2838" s="35" t="s">
        <v>3307</v>
      </c>
      <c r="B2838" s="36">
        <v>198434.18000000002</v>
      </c>
      <c r="C2838" s="17">
        <v>90</v>
      </c>
      <c r="D2838" s="36">
        <v>5351.42</v>
      </c>
      <c r="E2838" s="36">
        <v>226.44</v>
      </c>
      <c r="F2838" s="36">
        <v>285.77</v>
      </c>
      <c r="G2838" s="37">
        <f t="shared" si="11"/>
        <v>2.9549495958811119E-2</v>
      </c>
    </row>
    <row r="2839" spans="1:7" ht="15.75" customHeight="1" x14ac:dyDescent="0.2">
      <c r="A2839" s="35" t="s">
        <v>3308</v>
      </c>
      <c r="B2839" s="36">
        <v>57940.36</v>
      </c>
      <c r="C2839" s="17">
        <v>8</v>
      </c>
      <c r="D2839" s="36">
        <v>1655.11</v>
      </c>
      <c r="E2839" s="36">
        <v>64.75</v>
      </c>
      <c r="F2839" s="36">
        <v>86.259999999999991</v>
      </c>
      <c r="G2839" s="37">
        <f t="shared" si="11"/>
        <v>3.1172053470154479E-2</v>
      </c>
    </row>
    <row r="2840" spans="1:7" ht="15.75" customHeight="1" x14ac:dyDescent="0.2">
      <c r="A2840" s="35" t="s">
        <v>3309</v>
      </c>
      <c r="B2840" s="36">
        <v>13105.55</v>
      </c>
      <c r="C2840" s="17">
        <v>155</v>
      </c>
      <c r="D2840" s="36">
        <v>211.51000000000002</v>
      </c>
      <c r="E2840" s="36">
        <v>0</v>
      </c>
      <c r="F2840" s="36">
        <v>18.189999999999998</v>
      </c>
      <c r="G2840" s="37">
        <f t="shared" si="11"/>
        <v>2.1999999999999999E-2</v>
      </c>
    </row>
    <row r="2841" spans="1:7" ht="15.75" customHeight="1" x14ac:dyDescent="0.2">
      <c r="A2841" s="35" t="s">
        <v>3310</v>
      </c>
      <c r="B2841" s="36">
        <v>206.5</v>
      </c>
      <c r="C2841" s="17">
        <v>2</v>
      </c>
      <c r="D2841" s="36">
        <v>4.1099999999999994</v>
      </c>
      <c r="E2841" s="36">
        <v>0</v>
      </c>
      <c r="F2841" s="36">
        <v>0.27</v>
      </c>
      <c r="G2841" s="37">
        <f t="shared" si="11"/>
        <v>2.1999999999999999E-2</v>
      </c>
    </row>
    <row r="2842" spans="1:7" ht="15.75" customHeight="1" x14ac:dyDescent="0.2">
      <c r="A2842" s="35" t="s">
        <v>3311</v>
      </c>
      <c r="B2842" s="36">
        <v>42511.28</v>
      </c>
      <c r="C2842" s="17">
        <v>41</v>
      </c>
      <c r="D2842" s="36">
        <v>1103.53</v>
      </c>
      <c r="E2842" s="36">
        <v>17.170000000000002</v>
      </c>
      <c r="F2842" s="36">
        <v>59.7</v>
      </c>
      <c r="G2842" s="37">
        <f t="shared" si="11"/>
        <v>2.7766748025465245E-2</v>
      </c>
    </row>
    <row r="2843" spans="1:7" ht="15.75" customHeight="1" x14ac:dyDescent="0.2">
      <c r="A2843" s="35" t="s">
        <v>3312</v>
      </c>
      <c r="B2843" s="36">
        <v>40519.03</v>
      </c>
      <c r="C2843" s="17">
        <v>9</v>
      </c>
      <c r="D2843" s="36">
        <v>1172.27</v>
      </c>
      <c r="E2843" s="36">
        <v>17.78</v>
      </c>
      <c r="F2843" s="36">
        <v>56.47</v>
      </c>
      <c r="G2843" s="37">
        <f t="shared" si="11"/>
        <v>3.076381640922796E-2</v>
      </c>
    </row>
    <row r="2844" spans="1:7" ht="15.75" customHeight="1" x14ac:dyDescent="0.2">
      <c r="A2844" s="35" t="s">
        <v>3313</v>
      </c>
      <c r="B2844" s="36">
        <v>2672147.29</v>
      </c>
      <c r="C2844" s="17">
        <v>752</v>
      </c>
      <c r="D2844" s="36">
        <v>59767.81</v>
      </c>
      <c r="E2844" s="36">
        <v>2817.9300000000003</v>
      </c>
      <c r="F2844" s="36">
        <v>3971.6400000000008</v>
      </c>
      <c r="G2844" s="37">
        <f t="shared" si="11"/>
        <v>2.4907826095170078E-2</v>
      </c>
    </row>
    <row r="2845" spans="1:7" ht="15.75" customHeight="1" x14ac:dyDescent="0.2">
      <c r="A2845" s="35" t="s">
        <v>3314</v>
      </c>
      <c r="B2845" s="36">
        <v>0</v>
      </c>
      <c r="C2845" s="17">
        <v>0</v>
      </c>
      <c r="D2845" s="36">
        <v>0</v>
      </c>
      <c r="E2845" s="36">
        <v>0</v>
      </c>
      <c r="F2845" s="36">
        <v>0</v>
      </c>
      <c r="G2845" s="37">
        <f t="shared" si="11"/>
        <v>2.1999999999999999E-2</v>
      </c>
    </row>
    <row r="2846" spans="1:7" ht="15.75" customHeight="1" x14ac:dyDescent="0.2">
      <c r="A2846" s="35" t="s">
        <v>3315</v>
      </c>
      <c r="B2846" s="36">
        <v>9874.19</v>
      </c>
      <c r="C2846" s="17">
        <v>24</v>
      </c>
      <c r="D2846" s="36">
        <v>274.89</v>
      </c>
      <c r="E2846" s="36">
        <v>0.84</v>
      </c>
      <c r="F2846" s="36">
        <v>13.62</v>
      </c>
      <c r="G2846" s="37">
        <f t="shared" si="11"/>
        <v>2.930366946554603E-2</v>
      </c>
    </row>
    <row r="2847" spans="1:7" ht="15.75" customHeight="1" x14ac:dyDescent="0.2">
      <c r="A2847" s="35" t="s">
        <v>3316</v>
      </c>
      <c r="B2847" s="36">
        <v>33501.729999999996</v>
      </c>
      <c r="C2847" s="17">
        <v>27</v>
      </c>
      <c r="D2847" s="36">
        <v>763.99</v>
      </c>
      <c r="E2847" s="36">
        <v>51.13</v>
      </c>
      <c r="F2847" s="36">
        <v>46.739999999999995</v>
      </c>
      <c r="G2847" s="37">
        <f t="shared" si="11"/>
        <v>2.5725835650875346E-2</v>
      </c>
    </row>
    <row r="2848" spans="1:7" ht="15.75" customHeight="1" x14ac:dyDescent="0.2">
      <c r="A2848" s="35" t="s">
        <v>3317</v>
      </c>
      <c r="B2848" s="36">
        <v>0</v>
      </c>
      <c r="C2848" s="17">
        <v>0</v>
      </c>
      <c r="D2848" s="36">
        <v>0</v>
      </c>
      <c r="E2848" s="36">
        <v>0</v>
      </c>
      <c r="F2848" s="36">
        <v>0</v>
      </c>
      <c r="G2848" s="37">
        <f t="shared" si="11"/>
        <v>2.1999999999999999E-2</v>
      </c>
    </row>
    <row r="2849" spans="1:7" ht="15.75" customHeight="1" x14ac:dyDescent="0.2">
      <c r="A2849" s="35" t="s">
        <v>3318</v>
      </c>
      <c r="B2849" s="36">
        <v>143183.71000000002</v>
      </c>
      <c r="C2849" s="17">
        <v>436</v>
      </c>
      <c r="D2849" s="36">
        <v>2787.21</v>
      </c>
      <c r="E2849" s="36">
        <v>52.09</v>
      </c>
      <c r="F2849" s="36">
        <v>197.76999999999998</v>
      </c>
      <c r="G2849" s="37">
        <f t="shared" si="11"/>
        <v>2.1999999999999999E-2</v>
      </c>
    </row>
    <row r="2850" spans="1:7" ht="15.75" customHeight="1" x14ac:dyDescent="0.2">
      <c r="A2850" s="35" t="s">
        <v>3319</v>
      </c>
      <c r="B2850" s="36">
        <v>344397.77</v>
      </c>
      <c r="C2850" s="17">
        <v>399</v>
      </c>
      <c r="D2850" s="36">
        <v>7339.4699999999993</v>
      </c>
      <c r="E2850" s="36">
        <v>131.67000000000002</v>
      </c>
      <c r="F2850" s="36">
        <v>478.18</v>
      </c>
      <c r="G2850" s="37">
        <f t="shared" si="11"/>
        <v>2.3081798700380664E-2</v>
      </c>
    </row>
    <row r="2851" spans="1:7" ht="15.75" customHeight="1" x14ac:dyDescent="0.2">
      <c r="A2851" s="35" t="s">
        <v>3320</v>
      </c>
      <c r="B2851" s="36">
        <v>7643.73</v>
      </c>
      <c r="C2851" s="17">
        <v>32</v>
      </c>
      <c r="D2851" s="36">
        <v>140.41</v>
      </c>
      <c r="E2851" s="36">
        <v>18.61</v>
      </c>
      <c r="F2851" s="36">
        <v>10.48</v>
      </c>
      <c r="G2851" s="37">
        <f t="shared" si="11"/>
        <v>2.2175037579820322E-2</v>
      </c>
    </row>
    <row r="2852" spans="1:7" ht="15.75" customHeight="1" x14ac:dyDescent="0.2">
      <c r="A2852" s="35" t="s">
        <v>3321</v>
      </c>
      <c r="B2852" s="36">
        <v>0</v>
      </c>
      <c r="C2852" s="17">
        <v>0</v>
      </c>
      <c r="D2852" s="36">
        <v>0</v>
      </c>
      <c r="E2852" s="36">
        <v>0</v>
      </c>
      <c r="F2852" s="36">
        <v>0</v>
      </c>
      <c r="G2852" s="37">
        <f t="shared" si="11"/>
        <v>2.1999999999999999E-2</v>
      </c>
    </row>
    <row r="2853" spans="1:7" ht="15.75" customHeight="1" x14ac:dyDescent="0.2">
      <c r="A2853" s="35" t="s">
        <v>3322</v>
      </c>
      <c r="B2853" s="36">
        <v>14922.650000000001</v>
      </c>
      <c r="C2853" s="17">
        <v>30</v>
      </c>
      <c r="D2853" s="36">
        <v>185.92000000000002</v>
      </c>
      <c r="E2853" s="36">
        <v>6.43</v>
      </c>
      <c r="F2853" s="36">
        <v>19.82</v>
      </c>
      <c r="G2853" s="37">
        <f t="shared" si="11"/>
        <v>2.1999999999999999E-2</v>
      </c>
    </row>
    <row r="2854" spans="1:7" ht="15.75" customHeight="1" x14ac:dyDescent="0.2">
      <c r="A2854" s="35" t="s">
        <v>3323</v>
      </c>
      <c r="B2854" s="36">
        <v>0</v>
      </c>
      <c r="C2854" s="17">
        <v>0</v>
      </c>
      <c r="D2854" s="36">
        <v>0</v>
      </c>
      <c r="E2854" s="36">
        <v>0</v>
      </c>
      <c r="F2854" s="36">
        <v>0</v>
      </c>
      <c r="G2854" s="37">
        <f t="shared" si="11"/>
        <v>2.1999999999999999E-2</v>
      </c>
    </row>
    <row r="2855" spans="1:7" ht="15.75" customHeight="1" x14ac:dyDescent="0.2">
      <c r="A2855" s="35" t="s">
        <v>3324</v>
      </c>
      <c r="B2855" s="36">
        <v>0</v>
      </c>
      <c r="C2855" s="17">
        <v>0</v>
      </c>
      <c r="D2855" s="36">
        <v>0</v>
      </c>
      <c r="E2855" s="36">
        <v>0</v>
      </c>
      <c r="F2855" s="36">
        <v>0</v>
      </c>
      <c r="G2855" s="37">
        <f t="shared" si="11"/>
        <v>2.1999999999999999E-2</v>
      </c>
    </row>
    <row r="2856" spans="1:7" ht="15.75" customHeight="1" x14ac:dyDescent="0.2">
      <c r="A2856" s="35" t="s">
        <v>3325</v>
      </c>
      <c r="B2856" s="36">
        <v>1622269.3800000004</v>
      </c>
      <c r="C2856" s="17">
        <v>1436</v>
      </c>
      <c r="D2856" s="36">
        <v>37331.74000000002</v>
      </c>
      <c r="E2856" s="36">
        <v>54.370000000000005</v>
      </c>
      <c r="F2856" s="36">
        <v>2423.9199999999996</v>
      </c>
      <c r="G2856" s="37">
        <f t="shared" si="11"/>
        <v>2.453971608586979E-2</v>
      </c>
    </row>
    <row r="2857" spans="1:7" ht="15.75" customHeight="1" x14ac:dyDescent="0.2">
      <c r="A2857" s="35" t="s">
        <v>3326</v>
      </c>
      <c r="B2857" s="36">
        <v>109171.87</v>
      </c>
      <c r="C2857" s="17">
        <v>65</v>
      </c>
      <c r="D2857" s="36">
        <v>2407.5100000000002</v>
      </c>
      <c r="E2857" s="36">
        <v>0</v>
      </c>
      <c r="F2857" s="36">
        <v>165.71</v>
      </c>
      <c r="G2857" s="37">
        <f t="shared" si="11"/>
        <v>2.3570357455633951E-2</v>
      </c>
    </row>
    <row r="2858" spans="1:7" ht="15.75" customHeight="1" x14ac:dyDescent="0.2">
      <c r="A2858" s="35" t="s">
        <v>3327</v>
      </c>
      <c r="B2858" s="36">
        <v>4578424.97</v>
      </c>
      <c r="C2858" s="17">
        <v>72865</v>
      </c>
      <c r="D2858" s="36">
        <v>59911.57</v>
      </c>
      <c r="E2858" s="36">
        <v>1658.95</v>
      </c>
      <c r="F2858" s="36">
        <v>6096.0199999999995</v>
      </c>
      <c r="G2858" s="37">
        <f t="shared" si="11"/>
        <v>2.1999999999999999E-2</v>
      </c>
    </row>
    <row r="2859" spans="1:7" ht="15.75" customHeight="1" x14ac:dyDescent="0.2">
      <c r="A2859" s="35" t="s">
        <v>3328</v>
      </c>
      <c r="B2859" s="36">
        <v>34518.9</v>
      </c>
      <c r="C2859" s="17">
        <v>94</v>
      </c>
      <c r="D2859" s="36">
        <v>718.93000000000006</v>
      </c>
      <c r="E2859" s="36">
        <v>0</v>
      </c>
      <c r="F2859" s="36">
        <v>47.52</v>
      </c>
      <c r="G2859" s="37">
        <f t="shared" si="11"/>
        <v>2.2203778220047567E-2</v>
      </c>
    </row>
    <row r="2860" spans="1:7" ht="15.75" customHeight="1" x14ac:dyDescent="0.2">
      <c r="A2860" s="35" t="s">
        <v>3329</v>
      </c>
      <c r="B2860" s="36">
        <v>86184.24</v>
      </c>
      <c r="C2860" s="17">
        <v>174</v>
      </c>
      <c r="D2860" s="36">
        <v>1760.3500000000004</v>
      </c>
      <c r="E2860" s="36">
        <v>15.3</v>
      </c>
      <c r="F2860" s="36">
        <v>120.91</v>
      </c>
      <c r="G2860" s="37">
        <f t="shared" si="11"/>
        <v>2.2005879497225947E-2</v>
      </c>
    </row>
    <row r="2861" spans="1:7" ht="15.75" customHeight="1" x14ac:dyDescent="0.2">
      <c r="A2861" s="35" t="s">
        <v>3330</v>
      </c>
      <c r="B2861" s="36">
        <v>375836.66000000003</v>
      </c>
      <c r="C2861" s="17">
        <v>2910</v>
      </c>
      <c r="D2861" s="36">
        <v>7646.37</v>
      </c>
      <c r="E2861" s="36">
        <v>364.65</v>
      </c>
      <c r="F2861" s="36">
        <v>525.82999999999993</v>
      </c>
      <c r="G2861" s="37">
        <f t="shared" si="11"/>
        <v>2.2714255708849683E-2</v>
      </c>
    </row>
    <row r="2862" spans="1:7" ht="15.75" customHeight="1" x14ac:dyDescent="0.2">
      <c r="A2862" s="35" t="s">
        <v>3331</v>
      </c>
      <c r="B2862" s="36">
        <v>2243.06</v>
      </c>
      <c r="C2862" s="17">
        <v>8</v>
      </c>
      <c r="D2862" s="36">
        <v>45.89</v>
      </c>
      <c r="E2862" s="36">
        <v>0.62</v>
      </c>
      <c r="F2862" s="36">
        <v>3.41</v>
      </c>
      <c r="G2862" s="37">
        <f t="shared" si="11"/>
        <v>2.2255311939939192E-2</v>
      </c>
    </row>
    <row r="2863" spans="1:7" ht="15.75" customHeight="1" x14ac:dyDescent="0.2">
      <c r="A2863" s="35" t="s">
        <v>3332</v>
      </c>
      <c r="B2863" s="36">
        <v>190003.34999999998</v>
      </c>
      <c r="C2863" s="17">
        <v>1744</v>
      </c>
      <c r="D2863" s="36">
        <v>2875.8500000000004</v>
      </c>
      <c r="E2863" s="36">
        <v>43.510000000000005</v>
      </c>
      <c r="F2863" s="36">
        <v>261.22000000000003</v>
      </c>
      <c r="G2863" s="37">
        <f t="shared" si="11"/>
        <v>2.1999999999999999E-2</v>
      </c>
    </row>
    <row r="2864" spans="1:7" ht="15.75" customHeight="1" x14ac:dyDescent="0.2">
      <c r="A2864" s="35" t="s">
        <v>3333</v>
      </c>
      <c r="B2864" s="36">
        <v>14561528.800000001</v>
      </c>
      <c r="C2864" s="17">
        <v>243804</v>
      </c>
      <c r="D2864" s="36">
        <v>199130.99999999997</v>
      </c>
      <c r="E2864" s="36">
        <v>7979.31</v>
      </c>
      <c r="F2864" s="36">
        <v>19485.640000000007</v>
      </c>
      <c r="G2864" s="37">
        <f t="shared" si="11"/>
        <v>2.1999999999999999E-2</v>
      </c>
    </row>
    <row r="2865" spans="1:7" ht="15.75" customHeight="1" x14ac:dyDescent="0.2">
      <c r="A2865" s="35" t="s">
        <v>3334</v>
      </c>
      <c r="B2865" s="36">
        <v>837004.7699999999</v>
      </c>
      <c r="C2865" s="17">
        <v>14354</v>
      </c>
      <c r="D2865" s="36">
        <v>10772.42</v>
      </c>
      <c r="E2865" s="36">
        <v>348.9</v>
      </c>
      <c r="F2865" s="36">
        <v>1117.2499999999998</v>
      </c>
      <c r="G2865" s="37">
        <f t="shared" si="11"/>
        <v>2.1999999999999999E-2</v>
      </c>
    </row>
    <row r="2866" spans="1:7" ht="15.75" customHeight="1" x14ac:dyDescent="0.2">
      <c r="A2866" s="35" t="s">
        <v>3335</v>
      </c>
      <c r="B2866" s="36">
        <v>31102.29</v>
      </c>
      <c r="C2866" s="17">
        <v>129</v>
      </c>
      <c r="D2866" s="36">
        <v>651.18000000000006</v>
      </c>
      <c r="E2866" s="36">
        <v>9.41</v>
      </c>
      <c r="F2866" s="36">
        <v>42.46</v>
      </c>
      <c r="G2866" s="37">
        <f t="shared" si="11"/>
        <v>2.2604444881711285E-2</v>
      </c>
    </row>
    <row r="2867" spans="1:7" ht="15.75" customHeight="1" x14ac:dyDescent="0.2">
      <c r="A2867" s="35" t="s">
        <v>3336</v>
      </c>
      <c r="B2867" s="36">
        <v>93.49</v>
      </c>
      <c r="C2867" s="17">
        <v>1</v>
      </c>
      <c r="D2867" s="36">
        <v>2.06</v>
      </c>
      <c r="E2867" s="36">
        <v>0</v>
      </c>
      <c r="F2867" s="36">
        <v>0.12</v>
      </c>
      <c r="G2867" s="37">
        <f t="shared" si="11"/>
        <v>2.3318001925339612E-2</v>
      </c>
    </row>
    <row r="2868" spans="1:7" ht="15.75" customHeight="1" x14ac:dyDescent="0.2">
      <c r="A2868" s="35" t="s">
        <v>3337</v>
      </c>
      <c r="B2868" s="36">
        <v>1603377.5200000003</v>
      </c>
      <c r="C2868" s="17">
        <v>25559</v>
      </c>
      <c r="D2868" s="36">
        <v>23562.180000000004</v>
      </c>
      <c r="E2868" s="36">
        <v>668.57999999999993</v>
      </c>
      <c r="F2868" s="36">
        <v>2165.37</v>
      </c>
      <c r="G2868" s="37">
        <f t="shared" si="11"/>
        <v>2.1999999999999999E-2</v>
      </c>
    </row>
    <row r="2869" spans="1:7" ht="15.75" customHeight="1" x14ac:dyDescent="0.2">
      <c r="A2869" s="35" t="s">
        <v>3338</v>
      </c>
      <c r="B2869" s="36">
        <v>1427914.9599999997</v>
      </c>
      <c r="C2869" s="17">
        <v>23632</v>
      </c>
      <c r="D2869" s="36">
        <v>19369.02</v>
      </c>
      <c r="E2869" s="36">
        <v>609.82999999999993</v>
      </c>
      <c r="F2869" s="36">
        <v>1902.0800000000002</v>
      </c>
      <c r="G2869" s="37">
        <f t="shared" si="11"/>
        <v>2.1999999999999999E-2</v>
      </c>
    </row>
    <row r="2870" spans="1:7" ht="15.75" customHeight="1" x14ac:dyDescent="0.2">
      <c r="A2870" s="35" t="s">
        <v>3339</v>
      </c>
      <c r="B2870" s="36">
        <v>0</v>
      </c>
      <c r="C2870" s="17">
        <v>0</v>
      </c>
      <c r="D2870" s="36">
        <v>0</v>
      </c>
      <c r="E2870" s="36">
        <v>0</v>
      </c>
      <c r="F2870" s="36">
        <v>0</v>
      </c>
      <c r="G2870" s="37">
        <f t="shared" si="11"/>
        <v>2.1999999999999999E-2</v>
      </c>
    </row>
    <row r="2871" spans="1:7" ht="15.75" customHeight="1" x14ac:dyDescent="0.2">
      <c r="A2871" s="35" t="s">
        <v>3340</v>
      </c>
      <c r="B2871" s="36">
        <v>13457.5</v>
      </c>
      <c r="C2871" s="17">
        <v>7</v>
      </c>
      <c r="D2871" s="36">
        <v>257.49</v>
      </c>
      <c r="E2871" s="36">
        <v>0</v>
      </c>
      <c r="F2871" s="36">
        <v>18.649999999999999</v>
      </c>
      <c r="G2871" s="37">
        <f t="shared" si="11"/>
        <v>2.1999999999999999E-2</v>
      </c>
    </row>
    <row r="2872" spans="1:7" ht="15.75" customHeight="1" x14ac:dyDescent="0.2">
      <c r="A2872" s="35" t="s">
        <v>3341</v>
      </c>
      <c r="B2872" s="36">
        <v>0</v>
      </c>
      <c r="C2872" s="17">
        <v>0</v>
      </c>
      <c r="D2872" s="36">
        <v>0</v>
      </c>
      <c r="E2872" s="36">
        <v>0</v>
      </c>
      <c r="F2872" s="36">
        <v>0</v>
      </c>
      <c r="G2872" s="37">
        <f t="shared" si="11"/>
        <v>2.1999999999999999E-2</v>
      </c>
    </row>
    <row r="2873" spans="1:7" ht="15.75" customHeight="1" x14ac:dyDescent="0.2">
      <c r="A2873" s="35" t="s">
        <v>3342</v>
      </c>
      <c r="B2873" s="36">
        <v>1440.4</v>
      </c>
      <c r="C2873" s="17">
        <v>8</v>
      </c>
      <c r="D2873" s="36">
        <v>33.46</v>
      </c>
      <c r="E2873" s="36">
        <v>0</v>
      </c>
      <c r="F2873" s="36">
        <v>1.9500000000000002</v>
      </c>
      <c r="G2873" s="37">
        <f t="shared" si="11"/>
        <v>2.4583449041932798E-2</v>
      </c>
    </row>
    <row r="2874" spans="1:7" ht="15.75" customHeight="1" x14ac:dyDescent="0.2">
      <c r="A2874" s="35" t="s">
        <v>3343</v>
      </c>
      <c r="B2874" s="36">
        <v>17835.2</v>
      </c>
      <c r="C2874" s="17">
        <v>291</v>
      </c>
      <c r="D2874" s="36">
        <v>268.27999999999997</v>
      </c>
      <c r="E2874" s="36">
        <v>9.58</v>
      </c>
      <c r="F2874" s="36">
        <v>24.479999999999997</v>
      </c>
      <c r="G2874" s="37">
        <f t="shared" si="11"/>
        <v>2.1999999999999999E-2</v>
      </c>
    </row>
    <row r="2875" spans="1:7" ht="15.75" customHeight="1" x14ac:dyDescent="0.2">
      <c r="A2875" s="35" t="s">
        <v>3344</v>
      </c>
      <c r="B2875" s="36">
        <v>9843.39</v>
      </c>
      <c r="C2875" s="17">
        <v>30</v>
      </c>
      <c r="D2875" s="36">
        <v>141.65</v>
      </c>
      <c r="E2875" s="36">
        <v>5.54</v>
      </c>
      <c r="F2875" s="36">
        <v>13.13</v>
      </c>
      <c r="G2875" s="37">
        <f t="shared" si="11"/>
        <v>2.1999999999999999E-2</v>
      </c>
    </row>
    <row r="2876" spans="1:7" ht="15.75" customHeight="1" x14ac:dyDescent="0.2">
      <c r="A2876" s="35" t="s">
        <v>3345</v>
      </c>
      <c r="B2876" s="36">
        <v>85085.72</v>
      </c>
      <c r="C2876" s="17">
        <v>409</v>
      </c>
      <c r="D2876" s="36">
        <v>1763.17</v>
      </c>
      <c r="E2876" s="36">
        <v>28</v>
      </c>
      <c r="F2876" s="36">
        <v>120.16</v>
      </c>
      <c r="G2876" s="37">
        <f t="shared" si="11"/>
        <v>2.2463581432936103E-2</v>
      </c>
    </row>
    <row r="2877" spans="1:7" ht="15.75" customHeight="1" x14ac:dyDescent="0.2">
      <c r="A2877" s="35" t="s">
        <v>3346</v>
      </c>
      <c r="B2877" s="36">
        <v>0</v>
      </c>
      <c r="C2877" s="17">
        <v>0</v>
      </c>
      <c r="D2877" s="36">
        <v>0</v>
      </c>
      <c r="E2877" s="36">
        <v>0</v>
      </c>
      <c r="F2877" s="36">
        <v>0</v>
      </c>
      <c r="G2877" s="37">
        <f t="shared" si="11"/>
        <v>2.1999999999999999E-2</v>
      </c>
    </row>
    <row r="2878" spans="1:7" ht="15.75" customHeight="1" x14ac:dyDescent="0.2">
      <c r="A2878" s="35" t="s">
        <v>3347</v>
      </c>
      <c r="B2878" s="36">
        <v>2721411.7199999997</v>
      </c>
      <c r="C2878" s="17">
        <v>47751</v>
      </c>
      <c r="D2878" s="36">
        <v>35855.68</v>
      </c>
      <c r="E2878" s="36">
        <v>1091</v>
      </c>
      <c r="F2878" s="36">
        <v>3603.5800000000008</v>
      </c>
      <c r="G2878" s="37">
        <f t="shared" si="11"/>
        <v>2.1999999999999999E-2</v>
      </c>
    </row>
    <row r="2879" spans="1:7" ht="15.75" customHeight="1" x14ac:dyDescent="0.2">
      <c r="A2879" s="35" t="s">
        <v>3348</v>
      </c>
      <c r="B2879" s="36">
        <v>0</v>
      </c>
      <c r="C2879" s="17">
        <v>0</v>
      </c>
      <c r="D2879" s="36">
        <v>0</v>
      </c>
      <c r="E2879" s="36">
        <v>0</v>
      </c>
      <c r="F2879" s="36">
        <v>0</v>
      </c>
      <c r="G2879" s="37">
        <f t="shared" si="11"/>
        <v>2.1999999999999999E-2</v>
      </c>
    </row>
    <row r="2880" spans="1:7" ht="15.75" customHeight="1" x14ac:dyDescent="0.2">
      <c r="A2880" s="35" t="s">
        <v>3349</v>
      </c>
      <c r="B2880" s="36">
        <v>44.1</v>
      </c>
      <c r="C2880" s="17">
        <v>1</v>
      </c>
      <c r="D2880" s="36">
        <v>1.23</v>
      </c>
      <c r="E2880" s="36">
        <v>0</v>
      </c>
      <c r="F2880" s="36">
        <v>0.06</v>
      </c>
      <c r="G2880" s="37">
        <f t="shared" si="11"/>
        <v>2.9251700680272108E-2</v>
      </c>
    </row>
    <row r="2881" spans="1:7" ht="15.75" customHeight="1" x14ac:dyDescent="0.2">
      <c r="A2881" s="35" t="s">
        <v>3350</v>
      </c>
      <c r="B2881" s="36">
        <v>605236.91999999993</v>
      </c>
      <c r="C2881" s="17">
        <v>9134</v>
      </c>
      <c r="D2881" s="36">
        <v>8042.23</v>
      </c>
      <c r="E2881" s="36">
        <v>225.4</v>
      </c>
      <c r="F2881" s="36">
        <v>808.93</v>
      </c>
      <c r="G2881" s="37">
        <f t="shared" si="11"/>
        <v>2.1999999999999999E-2</v>
      </c>
    </row>
    <row r="2882" spans="1:7" ht="15.75" customHeight="1" x14ac:dyDescent="0.2">
      <c r="A2882" s="35" t="s">
        <v>3351</v>
      </c>
      <c r="B2882" s="36">
        <v>0</v>
      </c>
      <c r="C2882" s="17">
        <v>0</v>
      </c>
      <c r="D2882" s="36">
        <v>0</v>
      </c>
      <c r="E2882" s="36">
        <v>0</v>
      </c>
      <c r="F2882" s="36">
        <v>0</v>
      </c>
      <c r="G2882" s="37">
        <f t="shared" si="11"/>
        <v>2.1999999999999999E-2</v>
      </c>
    </row>
    <row r="2883" spans="1:7" ht="15.75" customHeight="1" x14ac:dyDescent="0.2">
      <c r="A2883" s="35" t="s">
        <v>3352</v>
      </c>
      <c r="B2883" s="36">
        <v>51606.46</v>
      </c>
      <c r="C2883" s="17">
        <v>389</v>
      </c>
      <c r="D2883" s="36">
        <v>966.68</v>
      </c>
      <c r="E2883" s="36">
        <v>0</v>
      </c>
      <c r="F2883" s="36">
        <v>70.53</v>
      </c>
      <c r="G2883" s="37">
        <f t="shared" si="11"/>
        <v>2.1999999999999999E-2</v>
      </c>
    </row>
    <row r="2884" spans="1:7" ht="15.75" customHeight="1" x14ac:dyDescent="0.2">
      <c r="A2884" s="35" t="s">
        <v>3353</v>
      </c>
      <c r="B2884" s="36">
        <v>120684</v>
      </c>
      <c r="C2884" s="17">
        <v>1105</v>
      </c>
      <c r="D2884" s="36">
        <v>2419.98</v>
      </c>
      <c r="E2884" s="36">
        <v>190.91</v>
      </c>
      <c r="F2884" s="36">
        <v>174.01000000000002</v>
      </c>
      <c r="G2884" s="37">
        <f t="shared" si="11"/>
        <v>2.3075966988167447E-2</v>
      </c>
    </row>
    <row r="2885" spans="1:7" ht="15.75" customHeight="1" x14ac:dyDescent="0.2">
      <c r="A2885" s="35" t="s">
        <v>3354</v>
      </c>
      <c r="B2885" s="36">
        <v>4864.3999999999996</v>
      </c>
      <c r="C2885" s="17">
        <v>244</v>
      </c>
      <c r="D2885" s="36">
        <v>84.89</v>
      </c>
      <c r="E2885" s="36">
        <v>8.25</v>
      </c>
      <c r="F2885" s="36">
        <v>6.34</v>
      </c>
      <c r="G2885" s="37">
        <f t="shared" si="11"/>
        <v>2.1999999999999999E-2</v>
      </c>
    </row>
    <row r="2886" spans="1:7" ht="15.75" customHeight="1" x14ac:dyDescent="0.2">
      <c r="A2886" s="35" t="s">
        <v>3355</v>
      </c>
      <c r="B2886" s="36">
        <v>252149.72999999998</v>
      </c>
      <c r="C2886" s="17">
        <v>341</v>
      </c>
      <c r="D2886" s="36">
        <v>6107.3499999999995</v>
      </c>
      <c r="E2886" s="36">
        <v>150.54</v>
      </c>
      <c r="F2886" s="36">
        <v>351.45999999999992</v>
      </c>
      <c r="G2886" s="37">
        <f t="shared" si="11"/>
        <v>2.6212005065403006E-2</v>
      </c>
    </row>
    <row r="2887" spans="1:7" ht="15.75" customHeight="1" x14ac:dyDescent="0.2">
      <c r="A2887" s="35" t="s">
        <v>3356</v>
      </c>
      <c r="B2887" s="36">
        <v>1563437.2999999998</v>
      </c>
      <c r="C2887" s="17">
        <v>27618</v>
      </c>
      <c r="D2887" s="36">
        <v>20230.349999999999</v>
      </c>
      <c r="E2887" s="36">
        <v>640.7299999999999</v>
      </c>
      <c r="F2887" s="36">
        <v>2077.29</v>
      </c>
      <c r="G2887" s="37">
        <f t="shared" si="11"/>
        <v>2.1999999999999999E-2</v>
      </c>
    </row>
    <row r="2888" spans="1:7" ht="15.75" customHeight="1" x14ac:dyDescent="0.2">
      <c r="A2888" s="35" t="s">
        <v>3357</v>
      </c>
      <c r="B2888" s="36">
        <v>657597.01</v>
      </c>
      <c r="C2888" s="17">
        <v>13846</v>
      </c>
      <c r="D2888" s="36">
        <v>8847.8700000000008</v>
      </c>
      <c r="E2888" s="36">
        <v>302.29000000000002</v>
      </c>
      <c r="F2888" s="36">
        <v>873.3</v>
      </c>
      <c r="G2888" s="37">
        <f t="shared" si="11"/>
        <v>2.1999999999999999E-2</v>
      </c>
    </row>
    <row r="2889" spans="1:7" ht="15.75" customHeight="1" x14ac:dyDescent="0.2">
      <c r="A2889" s="35" t="s">
        <v>3358</v>
      </c>
      <c r="B2889" s="36">
        <v>358.87</v>
      </c>
      <c r="C2889" s="17">
        <v>9</v>
      </c>
      <c r="D2889" s="36">
        <v>7.25</v>
      </c>
      <c r="E2889" s="36">
        <v>0</v>
      </c>
      <c r="F2889" s="36">
        <v>0.5</v>
      </c>
      <c r="G2889" s="37">
        <f t="shared" si="11"/>
        <v>2.1999999999999999E-2</v>
      </c>
    </row>
    <row r="2890" spans="1:7" ht="15.75" customHeight="1" x14ac:dyDescent="0.2">
      <c r="A2890" s="35" t="s">
        <v>3359</v>
      </c>
      <c r="B2890" s="36">
        <v>599017.6100000001</v>
      </c>
      <c r="C2890" s="17">
        <v>1750</v>
      </c>
      <c r="D2890" s="36">
        <v>12597.32</v>
      </c>
      <c r="E2890" s="36">
        <v>264.48000000000008</v>
      </c>
      <c r="F2890" s="36">
        <v>824.21999999999991</v>
      </c>
      <c r="G2890" s="37">
        <f t="shared" si="11"/>
        <v>2.2847441830633319E-2</v>
      </c>
    </row>
    <row r="2891" spans="1:7" ht="15.75" customHeight="1" x14ac:dyDescent="0.2">
      <c r="A2891" s="35" t="s">
        <v>3360</v>
      </c>
      <c r="B2891" s="36">
        <v>2797023.43</v>
      </c>
      <c r="C2891" s="17">
        <v>45218</v>
      </c>
      <c r="D2891" s="36">
        <v>38969.689999999995</v>
      </c>
      <c r="E2891" s="36">
        <v>1197.8799999999999</v>
      </c>
      <c r="F2891" s="36">
        <v>3743.79</v>
      </c>
      <c r="G2891" s="37">
        <f t="shared" si="11"/>
        <v>2.1999999999999999E-2</v>
      </c>
    </row>
    <row r="2892" spans="1:7" ht="15.75" customHeight="1" x14ac:dyDescent="0.2">
      <c r="A2892" s="35" t="s">
        <v>3361</v>
      </c>
      <c r="B2892" s="36">
        <v>3771835.9000000004</v>
      </c>
      <c r="C2892" s="17">
        <v>62546</v>
      </c>
      <c r="D2892" s="36">
        <v>49915.94</v>
      </c>
      <c r="E2892" s="36">
        <v>1380.52</v>
      </c>
      <c r="F2892" s="36">
        <v>5008.28</v>
      </c>
      <c r="G2892" s="37">
        <f t="shared" si="11"/>
        <v>2.1999999999999999E-2</v>
      </c>
    </row>
    <row r="2893" spans="1:7" ht="15.75" customHeight="1" x14ac:dyDescent="0.2">
      <c r="A2893" s="35" t="s">
        <v>3362</v>
      </c>
      <c r="B2893" s="36">
        <v>267943.24</v>
      </c>
      <c r="C2893" s="17">
        <v>1082</v>
      </c>
      <c r="D2893" s="36">
        <v>4106.0100000000011</v>
      </c>
      <c r="E2893" s="36">
        <v>210.10999999999999</v>
      </c>
      <c r="F2893" s="36">
        <v>375.78</v>
      </c>
      <c r="G2893" s="37">
        <f t="shared" si="11"/>
        <v>2.1999999999999999E-2</v>
      </c>
    </row>
    <row r="2894" spans="1:7" ht="15.75" customHeight="1" x14ac:dyDescent="0.2">
      <c r="A2894" s="35" t="s">
        <v>3363</v>
      </c>
      <c r="B2894" s="36">
        <v>1931405.0000000002</v>
      </c>
      <c r="C2894" s="17">
        <v>25029</v>
      </c>
      <c r="D2894" s="36">
        <v>29678.29</v>
      </c>
      <c r="E2894" s="36">
        <v>517.97</v>
      </c>
      <c r="F2894" s="36">
        <v>2701.2</v>
      </c>
      <c r="G2894" s="37">
        <f t="shared" si="11"/>
        <v>2.1999999999999999E-2</v>
      </c>
    </row>
    <row r="2895" spans="1:7" ht="15.75" customHeight="1" x14ac:dyDescent="0.2">
      <c r="A2895" s="35" t="s">
        <v>3364</v>
      </c>
      <c r="B2895" s="36">
        <v>1016295.99</v>
      </c>
      <c r="C2895" s="17">
        <v>17685</v>
      </c>
      <c r="D2895" s="36">
        <v>11984.529999999999</v>
      </c>
      <c r="E2895" s="36">
        <v>374.32</v>
      </c>
      <c r="F2895" s="36">
        <v>1360.4899999999998</v>
      </c>
      <c r="G2895" s="37">
        <f t="shared" si="11"/>
        <v>2.1999999999999999E-2</v>
      </c>
    </row>
    <row r="2896" spans="1:7" ht="15.75" customHeight="1" x14ac:dyDescent="0.2">
      <c r="A2896" s="35" t="s">
        <v>3365</v>
      </c>
      <c r="B2896" s="36">
        <v>0</v>
      </c>
      <c r="C2896" s="17">
        <v>0</v>
      </c>
      <c r="D2896" s="36">
        <v>0</v>
      </c>
      <c r="E2896" s="36">
        <v>0</v>
      </c>
      <c r="F2896" s="36">
        <v>0</v>
      </c>
      <c r="G2896" s="37">
        <f t="shared" si="11"/>
        <v>2.1999999999999999E-2</v>
      </c>
    </row>
    <row r="2897" spans="1:7" ht="15.75" customHeight="1" x14ac:dyDescent="0.2">
      <c r="A2897" s="35" t="s">
        <v>3366</v>
      </c>
      <c r="B2897" s="36">
        <v>0</v>
      </c>
      <c r="C2897" s="17">
        <v>0</v>
      </c>
      <c r="D2897" s="36">
        <v>0</v>
      </c>
      <c r="E2897" s="36">
        <v>0</v>
      </c>
      <c r="F2897" s="36">
        <v>0</v>
      </c>
      <c r="G2897" s="37">
        <f t="shared" si="11"/>
        <v>2.1999999999999999E-2</v>
      </c>
    </row>
    <row r="2898" spans="1:7" ht="15.75" customHeight="1" x14ac:dyDescent="0.2">
      <c r="A2898" s="35" t="s">
        <v>3367</v>
      </c>
      <c r="B2898" s="36">
        <v>70558.39</v>
      </c>
      <c r="C2898" s="17">
        <v>1114</v>
      </c>
      <c r="D2898" s="36">
        <v>1126.73</v>
      </c>
      <c r="E2898" s="36">
        <v>10.8</v>
      </c>
      <c r="F2898" s="36">
        <v>97.22</v>
      </c>
      <c r="G2898" s="37">
        <f t="shared" si="11"/>
        <v>2.1999999999999999E-2</v>
      </c>
    </row>
    <row r="2899" spans="1:7" ht="15.75" customHeight="1" x14ac:dyDescent="0.2">
      <c r="A2899" s="35" t="s">
        <v>3368</v>
      </c>
      <c r="B2899" s="36">
        <v>0</v>
      </c>
      <c r="C2899" s="17">
        <v>0</v>
      </c>
      <c r="D2899" s="36">
        <v>0</v>
      </c>
      <c r="E2899" s="36">
        <v>0</v>
      </c>
      <c r="F2899" s="36">
        <v>0</v>
      </c>
      <c r="G2899" s="37">
        <f t="shared" si="11"/>
        <v>2.1999999999999999E-2</v>
      </c>
    </row>
    <row r="2900" spans="1:7" ht="15.75" customHeight="1" x14ac:dyDescent="0.2">
      <c r="A2900" s="35" t="s">
        <v>3369</v>
      </c>
      <c r="B2900" s="36">
        <v>890580.78999999992</v>
      </c>
      <c r="C2900" s="17">
        <v>8973</v>
      </c>
      <c r="D2900" s="36">
        <v>16056.609999999997</v>
      </c>
      <c r="E2900" s="36">
        <v>472.44000000000005</v>
      </c>
      <c r="F2900" s="36">
        <v>1230.9100000000003</v>
      </c>
      <c r="G2900" s="37">
        <f t="shared" si="11"/>
        <v>2.1999999999999999E-2</v>
      </c>
    </row>
    <row r="2901" spans="1:7" ht="15.75" customHeight="1" x14ac:dyDescent="0.2">
      <c r="A2901" s="35" t="s">
        <v>3370</v>
      </c>
      <c r="B2901" s="36">
        <v>176550.36000000004</v>
      </c>
      <c r="C2901" s="17">
        <v>974</v>
      </c>
      <c r="D2901" s="36">
        <v>2982.9199999999996</v>
      </c>
      <c r="E2901" s="36">
        <v>104.43</v>
      </c>
      <c r="F2901" s="36">
        <v>244.33999999999997</v>
      </c>
      <c r="G2901" s="37">
        <f t="shared" si="11"/>
        <v>2.1999999999999999E-2</v>
      </c>
    </row>
    <row r="2902" spans="1:7" ht="15.75" customHeight="1" x14ac:dyDescent="0.2">
      <c r="A2902" s="35" t="s">
        <v>3371</v>
      </c>
      <c r="B2902" s="36">
        <v>0</v>
      </c>
      <c r="C2902" s="17">
        <v>0</v>
      </c>
      <c r="D2902" s="36">
        <v>0</v>
      </c>
      <c r="E2902" s="36">
        <v>0</v>
      </c>
      <c r="F2902" s="36">
        <v>0</v>
      </c>
      <c r="G2902" s="37">
        <f t="shared" si="11"/>
        <v>2.1999999999999999E-2</v>
      </c>
    </row>
    <row r="2903" spans="1:7" ht="15.75" customHeight="1" x14ac:dyDescent="0.2">
      <c r="A2903" s="35" t="s">
        <v>3372</v>
      </c>
      <c r="B2903" s="36">
        <v>10082374.610000003</v>
      </c>
      <c r="C2903" s="17">
        <v>10009</v>
      </c>
      <c r="D2903" s="36">
        <v>173837.03</v>
      </c>
      <c r="E2903" s="36">
        <v>4067.03</v>
      </c>
      <c r="F2903" s="36">
        <v>13913.520000000008</v>
      </c>
      <c r="G2903" s="37">
        <f t="shared" si="11"/>
        <v>2.1999999999999999E-2</v>
      </c>
    </row>
    <row r="2904" spans="1:7" ht="15.75" customHeight="1" x14ac:dyDescent="0.2">
      <c r="A2904" s="35" t="s">
        <v>3373</v>
      </c>
      <c r="B2904" s="36">
        <v>1516061.27</v>
      </c>
      <c r="C2904" s="17">
        <v>1201</v>
      </c>
      <c r="D2904" s="36">
        <v>31875.68</v>
      </c>
      <c r="E2904" s="36">
        <v>1094.55</v>
      </c>
      <c r="F2904" s="36">
        <v>2205.69</v>
      </c>
      <c r="G2904" s="37">
        <f t="shared" si="11"/>
        <v>2.3202175727370176E-2</v>
      </c>
    </row>
    <row r="2905" spans="1:7" ht="15.75" customHeight="1" x14ac:dyDescent="0.2">
      <c r="A2905" s="35" t="s">
        <v>3374</v>
      </c>
      <c r="B2905" s="36">
        <v>752479.37999999989</v>
      </c>
      <c r="C2905" s="17">
        <v>622</v>
      </c>
      <c r="D2905" s="36">
        <v>14755.14</v>
      </c>
      <c r="E2905" s="36">
        <v>778.08000000000015</v>
      </c>
      <c r="F2905" s="36">
        <v>1091.97</v>
      </c>
      <c r="G2905" s="37">
        <f t="shared" si="11"/>
        <v>2.2093881163893159E-2</v>
      </c>
    </row>
    <row r="2906" spans="1:7" ht="15.75" customHeight="1" x14ac:dyDescent="0.2">
      <c r="A2906" s="35" t="s">
        <v>3375</v>
      </c>
      <c r="B2906" s="36">
        <v>621.75</v>
      </c>
      <c r="C2906" s="17">
        <v>11</v>
      </c>
      <c r="D2906" s="36">
        <v>9.39</v>
      </c>
      <c r="E2906" s="36">
        <v>0</v>
      </c>
      <c r="F2906" s="36">
        <v>0.85000000000000009</v>
      </c>
      <c r="G2906" s="37">
        <f t="shared" si="11"/>
        <v>2.1999999999999999E-2</v>
      </c>
    </row>
    <row r="2907" spans="1:7" ht="15.75" customHeight="1" x14ac:dyDescent="0.2">
      <c r="A2907" s="35" t="s">
        <v>3376</v>
      </c>
      <c r="B2907" s="36">
        <v>18421.900000000001</v>
      </c>
      <c r="C2907" s="17">
        <v>225</v>
      </c>
      <c r="D2907" s="36">
        <v>392.33000000000004</v>
      </c>
      <c r="E2907" s="36">
        <v>0</v>
      </c>
      <c r="F2907" s="36">
        <v>25.92</v>
      </c>
      <c r="G2907" s="37">
        <f t="shared" si="11"/>
        <v>2.2703955618041571E-2</v>
      </c>
    </row>
    <row r="2908" spans="1:7" ht="15.75" customHeight="1" x14ac:dyDescent="0.2">
      <c r="A2908" s="35" t="s">
        <v>3377</v>
      </c>
      <c r="B2908" s="36">
        <v>80664.88</v>
      </c>
      <c r="C2908" s="17">
        <v>460</v>
      </c>
      <c r="D2908" s="36">
        <v>1551.2700000000002</v>
      </c>
      <c r="E2908" s="36">
        <v>32.590000000000003</v>
      </c>
      <c r="F2908" s="36">
        <v>113.78999999999999</v>
      </c>
      <c r="G2908" s="37">
        <f t="shared" si="11"/>
        <v>2.1999999999999999E-2</v>
      </c>
    </row>
    <row r="2909" spans="1:7" ht="15.75" customHeight="1" x14ac:dyDescent="0.2">
      <c r="A2909" s="35" t="s">
        <v>3378</v>
      </c>
      <c r="B2909" s="36">
        <v>16732.59</v>
      </c>
      <c r="C2909" s="17">
        <v>79</v>
      </c>
      <c r="D2909" s="36">
        <v>398.86</v>
      </c>
      <c r="E2909" s="36">
        <v>15.13</v>
      </c>
      <c r="F2909" s="36">
        <v>23.33</v>
      </c>
      <c r="G2909" s="37">
        <f t="shared" si="11"/>
        <v>2.6135822368204803E-2</v>
      </c>
    </row>
    <row r="2910" spans="1:7" ht="15.75" customHeight="1" x14ac:dyDescent="0.2">
      <c r="A2910" s="35" t="s">
        <v>3379</v>
      </c>
      <c r="B2910" s="36">
        <v>1071.6600000000001</v>
      </c>
      <c r="C2910" s="17">
        <v>6</v>
      </c>
      <c r="D2910" s="36">
        <v>19.68</v>
      </c>
      <c r="E2910" s="36">
        <v>0</v>
      </c>
      <c r="F2910" s="36">
        <v>1.48</v>
      </c>
      <c r="G2910" s="37">
        <f t="shared" si="11"/>
        <v>2.1999999999999999E-2</v>
      </c>
    </row>
    <row r="2911" spans="1:7" ht="15.75" customHeight="1" x14ac:dyDescent="0.2">
      <c r="A2911" s="35" t="s">
        <v>3380</v>
      </c>
      <c r="B2911" s="36">
        <v>75212.710000000006</v>
      </c>
      <c r="C2911" s="17">
        <v>681</v>
      </c>
      <c r="D2911" s="36">
        <v>1321.06</v>
      </c>
      <c r="E2911" s="36">
        <v>23.83</v>
      </c>
      <c r="F2911" s="36">
        <v>102.07</v>
      </c>
      <c r="G2911" s="37">
        <f t="shared" si="11"/>
        <v>2.1999999999999999E-2</v>
      </c>
    </row>
    <row r="2912" spans="1:7" ht="15.75" customHeight="1" x14ac:dyDescent="0.2">
      <c r="A2912" s="35" t="s">
        <v>3381</v>
      </c>
      <c r="B2912" s="36">
        <v>11977.89</v>
      </c>
      <c r="C2912" s="17">
        <v>97</v>
      </c>
      <c r="D2912" s="36">
        <v>173.21</v>
      </c>
      <c r="E2912" s="36">
        <v>10.8</v>
      </c>
      <c r="F2912" s="36">
        <v>16.419999999999998</v>
      </c>
      <c r="G2912" s="37">
        <f t="shared" si="11"/>
        <v>2.1999999999999999E-2</v>
      </c>
    </row>
    <row r="2913" spans="1:7" ht="15.75" customHeight="1" x14ac:dyDescent="0.2">
      <c r="A2913" s="35" t="s">
        <v>3382</v>
      </c>
      <c r="B2913" s="36">
        <v>5532.5599999999995</v>
      </c>
      <c r="C2913" s="17">
        <v>43</v>
      </c>
      <c r="D2913" s="36">
        <v>100.80000000000001</v>
      </c>
      <c r="E2913" s="36">
        <v>3.41</v>
      </c>
      <c r="F2913" s="36">
        <v>7.3000000000000007</v>
      </c>
      <c r="G2913" s="37">
        <f t="shared" si="11"/>
        <v>2.1999999999999999E-2</v>
      </c>
    </row>
    <row r="2914" spans="1:7" ht="15.75" customHeight="1" x14ac:dyDescent="0.2">
      <c r="A2914" s="35" t="s">
        <v>3383</v>
      </c>
      <c r="B2914" s="36">
        <v>12851.119999999999</v>
      </c>
      <c r="C2914" s="17">
        <v>47</v>
      </c>
      <c r="D2914" s="36">
        <v>111.12</v>
      </c>
      <c r="E2914" s="36">
        <v>6.95</v>
      </c>
      <c r="F2914" s="36">
        <v>16.990000000000002</v>
      </c>
      <c r="G2914" s="37">
        <f t="shared" si="11"/>
        <v>2.1999999999999999E-2</v>
      </c>
    </row>
    <row r="2915" spans="1:7" ht="15.75" customHeight="1" x14ac:dyDescent="0.2">
      <c r="A2915" s="35" t="s">
        <v>3384</v>
      </c>
      <c r="B2915" s="36">
        <v>0</v>
      </c>
      <c r="C2915" s="17">
        <v>0</v>
      </c>
      <c r="D2915" s="36">
        <v>0</v>
      </c>
      <c r="E2915" s="36">
        <v>0</v>
      </c>
      <c r="F2915" s="36">
        <v>0</v>
      </c>
      <c r="G2915" s="37">
        <f t="shared" si="11"/>
        <v>2.1999999999999999E-2</v>
      </c>
    </row>
    <row r="2916" spans="1:7" ht="15.75" customHeight="1" x14ac:dyDescent="0.2">
      <c r="A2916" s="35" t="s">
        <v>3385</v>
      </c>
      <c r="B2916" s="36">
        <v>2468517.2200000002</v>
      </c>
      <c r="C2916" s="17">
        <v>1643</v>
      </c>
      <c r="D2916" s="36">
        <v>54109.55</v>
      </c>
      <c r="E2916" s="36">
        <v>1892.78</v>
      </c>
      <c r="F2916" s="36">
        <v>3589.5699999999997</v>
      </c>
      <c r="G2916" s="37">
        <f t="shared" si="11"/>
        <v>2.4140767387476437E-2</v>
      </c>
    </row>
    <row r="2917" spans="1:7" ht="15.75" customHeight="1" x14ac:dyDescent="0.2">
      <c r="A2917" s="35" t="s">
        <v>3386</v>
      </c>
      <c r="B2917" s="36">
        <v>43446.84</v>
      </c>
      <c r="C2917" s="17">
        <v>306</v>
      </c>
      <c r="D2917" s="36">
        <v>701.06</v>
      </c>
      <c r="E2917" s="36">
        <v>20.329999999999998</v>
      </c>
      <c r="F2917" s="36">
        <v>60.31</v>
      </c>
      <c r="G2917" s="37">
        <f t="shared" si="11"/>
        <v>2.1999999999999999E-2</v>
      </c>
    </row>
    <row r="2918" spans="1:7" ht="15.75" customHeight="1" x14ac:dyDescent="0.2">
      <c r="A2918" s="35" t="s">
        <v>3387</v>
      </c>
      <c r="B2918" s="36">
        <v>400.31</v>
      </c>
      <c r="C2918" s="17">
        <v>5</v>
      </c>
      <c r="D2918" s="36">
        <v>8.61</v>
      </c>
      <c r="E2918" s="36">
        <v>0.1</v>
      </c>
      <c r="F2918" s="36">
        <v>0.57000000000000006</v>
      </c>
      <c r="G2918" s="37">
        <f t="shared" si="11"/>
        <v>2.3182033923709124E-2</v>
      </c>
    </row>
    <row r="2919" spans="1:7" ht="15.75" customHeight="1" x14ac:dyDescent="0.2">
      <c r="A2919" s="35" t="s">
        <v>3388</v>
      </c>
      <c r="B2919" s="36">
        <v>58535.3</v>
      </c>
      <c r="C2919" s="17">
        <v>74</v>
      </c>
      <c r="D2919" s="36">
        <v>845.1400000000001</v>
      </c>
      <c r="E2919" s="36">
        <v>43.699999999999996</v>
      </c>
      <c r="F2919" s="36">
        <v>79.62</v>
      </c>
      <c r="G2919" s="37">
        <f t="shared" si="11"/>
        <v>2.1999999999999999E-2</v>
      </c>
    </row>
    <row r="2920" spans="1:7" ht="15.75" customHeight="1" x14ac:dyDescent="0.2">
      <c r="A2920" s="35" t="s">
        <v>3389</v>
      </c>
      <c r="B2920" s="36">
        <v>185328.27000000002</v>
      </c>
      <c r="C2920" s="17">
        <v>235</v>
      </c>
      <c r="D2920" s="36">
        <v>2294.5899999999997</v>
      </c>
      <c r="E2920" s="36">
        <v>0</v>
      </c>
      <c r="F2920" s="36">
        <v>249.83999999999997</v>
      </c>
      <c r="G2920" s="37">
        <f t="shared" si="11"/>
        <v>2.1999999999999999E-2</v>
      </c>
    </row>
    <row r="2921" spans="1:7" ht="15.75" customHeight="1" x14ac:dyDescent="0.2">
      <c r="A2921" s="35" t="s">
        <v>3390</v>
      </c>
      <c r="B2921" s="36">
        <v>161965.49</v>
      </c>
      <c r="C2921" s="17">
        <v>229</v>
      </c>
      <c r="D2921" s="36">
        <v>2960.4399999999996</v>
      </c>
      <c r="E2921" s="36">
        <v>60.769999999999996</v>
      </c>
      <c r="F2921" s="36">
        <v>223.27999999999997</v>
      </c>
      <c r="G2921" s="37">
        <f t="shared" si="11"/>
        <v>2.1999999999999999E-2</v>
      </c>
    </row>
    <row r="2922" spans="1:7" ht="15.75" customHeight="1" x14ac:dyDescent="0.2">
      <c r="A2922" s="35" t="s">
        <v>3391</v>
      </c>
      <c r="B2922" s="36">
        <v>9950.73</v>
      </c>
      <c r="C2922" s="17">
        <v>18</v>
      </c>
      <c r="D2922" s="36">
        <v>198.55</v>
      </c>
      <c r="E2922" s="36">
        <v>0</v>
      </c>
      <c r="F2922" s="36">
        <v>13.75</v>
      </c>
      <c r="G2922" s="37">
        <f t="shared" si="11"/>
        <v>2.1999999999999999E-2</v>
      </c>
    </row>
    <row r="2923" spans="1:7" ht="15.75" customHeight="1" x14ac:dyDescent="0.2">
      <c r="A2923" s="35" t="s">
        <v>3392</v>
      </c>
      <c r="B2923" s="36">
        <v>164176.28</v>
      </c>
      <c r="C2923" s="17">
        <v>204</v>
      </c>
      <c r="D2923" s="36">
        <v>2299.44</v>
      </c>
      <c r="E2923" s="36">
        <v>0</v>
      </c>
      <c r="F2923" s="36">
        <v>224.71999999999997</v>
      </c>
      <c r="G2923" s="37">
        <f t="shared" si="11"/>
        <v>2.1999999999999999E-2</v>
      </c>
    </row>
    <row r="2924" spans="1:7" ht="15.75" customHeight="1" x14ac:dyDescent="0.2">
      <c r="A2924" s="35" t="s">
        <v>3393</v>
      </c>
      <c r="B2924" s="36">
        <v>0</v>
      </c>
      <c r="C2924" s="17">
        <v>0</v>
      </c>
      <c r="D2924" s="36">
        <v>0</v>
      </c>
      <c r="E2924" s="36">
        <v>0</v>
      </c>
      <c r="F2924" s="36">
        <v>0</v>
      </c>
      <c r="G2924" s="37">
        <f t="shared" si="11"/>
        <v>2.1999999999999999E-2</v>
      </c>
    </row>
    <row r="2925" spans="1:7" ht="15.75" customHeight="1" x14ac:dyDescent="0.2">
      <c r="A2925" s="35" t="s">
        <v>3394</v>
      </c>
      <c r="B2925" s="36">
        <v>68329.040000000008</v>
      </c>
      <c r="C2925" s="17">
        <v>49</v>
      </c>
      <c r="D2925" s="36">
        <v>1385.26</v>
      </c>
      <c r="E2925" s="36">
        <v>0</v>
      </c>
      <c r="F2925" s="36">
        <v>96.039999999999992</v>
      </c>
      <c r="G2925" s="37">
        <f t="shared" si="11"/>
        <v>2.1999999999999999E-2</v>
      </c>
    </row>
    <row r="2926" spans="1:7" ht="15.75" customHeight="1" x14ac:dyDescent="0.2">
      <c r="A2926" s="35" t="s">
        <v>3395</v>
      </c>
      <c r="B2926" s="36">
        <v>0</v>
      </c>
      <c r="C2926" s="17">
        <v>0</v>
      </c>
      <c r="D2926" s="36">
        <v>0</v>
      </c>
      <c r="E2926" s="36">
        <v>0</v>
      </c>
      <c r="F2926" s="36">
        <v>0</v>
      </c>
      <c r="G2926" s="37">
        <f t="shared" si="11"/>
        <v>2.1999999999999999E-2</v>
      </c>
    </row>
    <row r="2927" spans="1:7" ht="15.75" customHeight="1" x14ac:dyDescent="0.2">
      <c r="A2927" s="35" t="s">
        <v>3396</v>
      </c>
      <c r="B2927" s="36">
        <v>42384.429999999993</v>
      </c>
      <c r="C2927" s="17">
        <v>514</v>
      </c>
      <c r="D2927" s="36">
        <v>633.20999999999992</v>
      </c>
      <c r="E2927" s="36">
        <v>16.080000000000002</v>
      </c>
      <c r="F2927" s="36">
        <v>57.64</v>
      </c>
      <c r="G2927" s="37">
        <f t="shared" si="11"/>
        <v>2.1999999999999999E-2</v>
      </c>
    </row>
    <row r="2928" spans="1:7" ht="15.75" customHeight="1" x14ac:dyDescent="0.2">
      <c r="A2928" s="35" t="s">
        <v>3397</v>
      </c>
      <c r="B2928" s="36">
        <v>0</v>
      </c>
      <c r="C2928" s="17">
        <v>0</v>
      </c>
      <c r="D2928" s="36">
        <v>0</v>
      </c>
      <c r="E2928" s="36">
        <v>0</v>
      </c>
      <c r="F2928" s="36">
        <v>0</v>
      </c>
      <c r="G2928" s="37">
        <f t="shared" si="11"/>
        <v>2.1999999999999999E-2</v>
      </c>
    </row>
    <row r="2929" spans="1:7" ht="15.75" customHeight="1" x14ac:dyDescent="0.2">
      <c r="A2929" s="35" t="s">
        <v>3398</v>
      </c>
      <c r="B2929" s="36">
        <v>78648.84</v>
      </c>
      <c r="C2929" s="17">
        <v>88</v>
      </c>
      <c r="D2929" s="36">
        <v>1103.26</v>
      </c>
      <c r="E2929" s="36">
        <v>21.9</v>
      </c>
      <c r="F2929" s="36">
        <v>108.28</v>
      </c>
      <c r="G2929" s="37">
        <f t="shared" si="11"/>
        <v>2.1999999999999999E-2</v>
      </c>
    </row>
    <row r="2930" spans="1:7" ht="15.75" customHeight="1" x14ac:dyDescent="0.2">
      <c r="A2930" s="35" t="s">
        <v>3399</v>
      </c>
      <c r="B2930" s="36">
        <v>406456.55</v>
      </c>
      <c r="C2930" s="17">
        <v>1906</v>
      </c>
      <c r="D2930" s="36">
        <v>7371.4</v>
      </c>
      <c r="E2930" s="36">
        <v>754.38999999999987</v>
      </c>
      <c r="F2930" s="36">
        <v>558.82000000000005</v>
      </c>
      <c r="G2930" s="37">
        <f t="shared" si="11"/>
        <v>2.1999999999999999E-2</v>
      </c>
    </row>
    <row r="2931" spans="1:7" ht="15.75" customHeight="1" x14ac:dyDescent="0.2">
      <c r="A2931" s="35" t="s">
        <v>3400</v>
      </c>
      <c r="B2931" s="36">
        <v>915562.58</v>
      </c>
      <c r="C2931" s="17">
        <v>1005</v>
      </c>
      <c r="D2931" s="36">
        <v>17131.120000000003</v>
      </c>
      <c r="E2931" s="36">
        <v>350.07000000000005</v>
      </c>
      <c r="F2931" s="36">
        <v>1277.8000000000002</v>
      </c>
      <c r="G2931" s="37">
        <f t="shared" si="11"/>
        <v>2.1999999999999999E-2</v>
      </c>
    </row>
    <row r="2932" spans="1:7" ht="15.75" customHeight="1" x14ac:dyDescent="0.2">
      <c r="A2932" s="35" t="s">
        <v>3401</v>
      </c>
      <c r="B2932" s="36">
        <v>0</v>
      </c>
      <c r="C2932" s="17">
        <v>0</v>
      </c>
      <c r="D2932" s="36">
        <v>0</v>
      </c>
      <c r="E2932" s="36">
        <v>0</v>
      </c>
      <c r="F2932" s="36">
        <v>0</v>
      </c>
      <c r="G2932" s="37">
        <f t="shared" si="11"/>
        <v>2.1999999999999999E-2</v>
      </c>
    </row>
    <row r="2933" spans="1:7" ht="15.75" customHeight="1" x14ac:dyDescent="0.2">
      <c r="A2933" s="35" t="s">
        <v>3402</v>
      </c>
      <c r="B2933" s="36">
        <v>0</v>
      </c>
      <c r="C2933" s="17">
        <v>0</v>
      </c>
      <c r="D2933" s="36">
        <v>0</v>
      </c>
      <c r="E2933" s="36">
        <v>0</v>
      </c>
      <c r="F2933" s="36">
        <v>0</v>
      </c>
      <c r="G2933" s="37">
        <f t="shared" si="11"/>
        <v>2.1999999999999999E-2</v>
      </c>
    </row>
    <row r="2934" spans="1:7" ht="15.75" customHeight="1" x14ac:dyDescent="0.2">
      <c r="A2934" s="35" t="s">
        <v>3403</v>
      </c>
      <c r="B2934" s="36">
        <v>9759.0499999999993</v>
      </c>
      <c r="C2934" s="17">
        <v>23</v>
      </c>
      <c r="D2934" s="36">
        <v>208.98000000000002</v>
      </c>
      <c r="E2934" s="36">
        <v>21.13</v>
      </c>
      <c r="F2934" s="36">
        <v>13.33</v>
      </c>
      <c r="G2934" s="37">
        <f t="shared" si="11"/>
        <v>2.4945051003939938E-2</v>
      </c>
    </row>
    <row r="2935" spans="1:7" ht="15.75" customHeight="1" x14ac:dyDescent="0.2">
      <c r="A2935" s="35" t="s">
        <v>3404</v>
      </c>
      <c r="B2935" s="36">
        <v>579.66999999999996</v>
      </c>
      <c r="C2935" s="17">
        <v>12</v>
      </c>
      <c r="D2935" s="36">
        <v>12.03</v>
      </c>
      <c r="E2935" s="36">
        <v>0.22999999999999998</v>
      </c>
      <c r="F2935" s="36">
        <v>0.79999999999999993</v>
      </c>
      <c r="G2935" s="37">
        <f t="shared" si="11"/>
        <v>2.2530060206669315E-2</v>
      </c>
    </row>
    <row r="2936" spans="1:7" ht="15.75" customHeight="1" x14ac:dyDescent="0.2">
      <c r="A2936" s="35" t="s">
        <v>3405</v>
      </c>
      <c r="B2936" s="36">
        <v>0</v>
      </c>
      <c r="C2936" s="17">
        <v>0</v>
      </c>
      <c r="D2936" s="36">
        <v>0</v>
      </c>
      <c r="E2936" s="36">
        <v>0</v>
      </c>
      <c r="F2936" s="36">
        <v>0</v>
      </c>
      <c r="G2936" s="37">
        <f t="shared" si="11"/>
        <v>2.1999999999999999E-2</v>
      </c>
    </row>
    <row r="2937" spans="1:7" ht="15.75" customHeight="1" x14ac:dyDescent="0.2">
      <c r="A2937" s="35" t="s">
        <v>3406</v>
      </c>
      <c r="B2937" s="36">
        <v>152622.69999999998</v>
      </c>
      <c r="C2937" s="17">
        <v>297</v>
      </c>
      <c r="D2937" s="36">
        <v>3298.91</v>
      </c>
      <c r="E2937" s="36">
        <v>112.89999999999999</v>
      </c>
      <c r="F2937" s="36">
        <v>220.66000000000003</v>
      </c>
      <c r="G2937" s="37">
        <f t="shared" si="11"/>
        <v>2.3800325901717111E-2</v>
      </c>
    </row>
    <row r="2938" spans="1:7" ht="15.75" customHeight="1" x14ac:dyDescent="0.2">
      <c r="A2938" s="35" t="s">
        <v>3407</v>
      </c>
      <c r="B2938" s="36">
        <v>29445.78</v>
      </c>
      <c r="C2938" s="17">
        <v>5</v>
      </c>
      <c r="D2938" s="36">
        <v>529.71999999999991</v>
      </c>
      <c r="E2938" s="36">
        <v>0</v>
      </c>
      <c r="F2938" s="36">
        <v>44.22</v>
      </c>
      <c r="G2938" s="37">
        <f t="shared" si="11"/>
        <v>2.1999999999999999E-2</v>
      </c>
    </row>
    <row r="2939" spans="1:7" ht="15.75" customHeight="1" x14ac:dyDescent="0.2">
      <c r="A2939" s="35" t="s">
        <v>3408</v>
      </c>
      <c r="B2939" s="36">
        <v>5981.15</v>
      </c>
      <c r="C2939" s="17">
        <v>31</v>
      </c>
      <c r="D2939" s="36">
        <v>146.24</v>
      </c>
      <c r="E2939" s="36">
        <v>14.299999999999999</v>
      </c>
      <c r="F2939" s="36">
        <v>8.75</v>
      </c>
      <c r="G2939" s="37">
        <f t="shared" si="11"/>
        <v>2.830392148667063E-2</v>
      </c>
    </row>
    <row r="2940" spans="1:7" ht="15.75" customHeight="1" x14ac:dyDescent="0.2">
      <c r="A2940" s="35" t="s">
        <v>3409</v>
      </c>
      <c r="B2940" s="36">
        <v>1086.48</v>
      </c>
      <c r="C2940" s="17">
        <v>3</v>
      </c>
      <c r="D2940" s="36">
        <v>19.11</v>
      </c>
      <c r="E2940" s="36">
        <v>0</v>
      </c>
      <c r="F2940" s="36">
        <v>1.47</v>
      </c>
      <c r="G2940" s="37">
        <f t="shared" si="11"/>
        <v>2.1999999999999999E-2</v>
      </c>
    </row>
    <row r="2941" spans="1:7" ht="15.75" customHeight="1" x14ac:dyDescent="0.2">
      <c r="A2941" s="35" t="s">
        <v>3410</v>
      </c>
      <c r="B2941" s="36">
        <v>0</v>
      </c>
      <c r="C2941" s="17">
        <v>0</v>
      </c>
      <c r="D2941" s="36">
        <v>0</v>
      </c>
      <c r="E2941" s="36">
        <v>0</v>
      </c>
      <c r="F2941" s="36">
        <v>0</v>
      </c>
      <c r="G2941" s="37">
        <f t="shared" si="11"/>
        <v>2.1999999999999999E-2</v>
      </c>
    </row>
    <row r="2942" spans="1:7" ht="15.75" customHeight="1" x14ac:dyDescent="0.2">
      <c r="A2942" s="35" t="s">
        <v>3411</v>
      </c>
      <c r="B2942" s="36">
        <v>532084.37</v>
      </c>
      <c r="C2942" s="17">
        <v>1994</v>
      </c>
      <c r="D2942" s="36">
        <v>9906.27</v>
      </c>
      <c r="E2942" s="36">
        <v>763.25000000000011</v>
      </c>
      <c r="F2942" s="36">
        <v>738.85</v>
      </c>
      <c r="G2942" s="37">
        <f t="shared" si="11"/>
        <v>2.1999999999999999E-2</v>
      </c>
    </row>
    <row r="2943" spans="1:7" ht="15.75" customHeight="1" x14ac:dyDescent="0.2">
      <c r="A2943" s="35" t="s">
        <v>3412</v>
      </c>
      <c r="B2943" s="36">
        <v>16543.849999999999</v>
      </c>
      <c r="C2943" s="17">
        <v>180</v>
      </c>
      <c r="D2943" s="36">
        <v>235.40999999999997</v>
      </c>
      <c r="E2943" s="36">
        <v>0</v>
      </c>
      <c r="F2943" s="36">
        <v>22.75</v>
      </c>
      <c r="G2943" s="37">
        <f t="shared" si="11"/>
        <v>2.1999999999999999E-2</v>
      </c>
    </row>
    <row r="2944" spans="1:7" ht="15.75" customHeight="1" x14ac:dyDescent="0.2">
      <c r="A2944" s="35" t="s">
        <v>3413</v>
      </c>
      <c r="B2944" s="36">
        <v>0</v>
      </c>
      <c r="C2944" s="17">
        <v>0</v>
      </c>
      <c r="D2944" s="36">
        <v>0</v>
      </c>
      <c r="E2944" s="36">
        <v>0</v>
      </c>
      <c r="F2944" s="36">
        <v>0</v>
      </c>
      <c r="G2944" s="37">
        <f t="shared" si="11"/>
        <v>2.1999999999999999E-2</v>
      </c>
    </row>
    <row r="2945" spans="1:7" ht="15.75" customHeight="1" x14ac:dyDescent="0.2">
      <c r="A2945" s="35" t="s">
        <v>3414</v>
      </c>
      <c r="B2945" s="36">
        <v>306303.81000000006</v>
      </c>
      <c r="C2945" s="17">
        <v>2489</v>
      </c>
      <c r="D2945" s="36">
        <v>4236.67</v>
      </c>
      <c r="E2945" s="36">
        <v>92.789999999999992</v>
      </c>
      <c r="F2945" s="36">
        <v>415</v>
      </c>
      <c r="G2945" s="37">
        <f t="shared" si="11"/>
        <v>2.1999999999999999E-2</v>
      </c>
    </row>
    <row r="2946" spans="1:7" ht="15.75" customHeight="1" x14ac:dyDescent="0.2">
      <c r="A2946" s="35" t="s">
        <v>3415</v>
      </c>
      <c r="B2946" s="36">
        <v>480331.95000000013</v>
      </c>
      <c r="C2946" s="17">
        <v>2657</v>
      </c>
      <c r="D2946" s="36">
        <v>8453.2800000000007</v>
      </c>
      <c r="E2946" s="36">
        <v>361.97</v>
      </c>
      <c r="F2946" s="36">
        <v>661.53</v>
      </c>
      <c r="G2946" s="37">
        <f t="shared" si="11"/>
        <v>2.1999999999999999E-2</v>
      </c>
    </row>
    <row r="2947" spans="1:7" ht="15.75" customHeight="1" x14ac:dyDescent="0.2">
      <c r="A2947" s="35" t="s">
        <v>3416</v>
      </c>
      <c r="B2947" s="36">
        <v>98437.68</v>
      </c>
      <c r="C2947" s="17">
        <v>89</v>
      </c>
      <c r="D2947" s="36">
        <v>2434.4699999999998</v>
      </c>
      <c r="E2947" s="36">
        <v>152.64000000000001</v>
      </c>
      <c r="F2947" s="36">
        <v>145.15</v>
      </c>
      <c r="G2947" s="37">
        <f t="shared" si="11"/>
        <v>2.7756241309222239E-2</v>
      </c>
    </row>
    <row r="2948" spans="1:7" ht="15.75" customHeight="1" x14ac:dyDescent="0.2">
      <c r="A2948" s="35" t="s">
        <v>3417</v>
      </c>
      <c r="B2948" s="36">
        <v>41609.089999999997</v>
      </c>
      <c r="C2948" s="17">
        <v>580</v>
      </c>
      <c r="D2948" s="36">
        <v>560.16000000000008</v>
      </c>
      <c r="E2948" s="36">
        <v>0</v>
      </c>
      <c r="F2948" s="36">
        <v>54.69</v>
      </c>
      <c r="G2948" s="37">
        <f t="shared" si="11"/>
        <v>2.1999999999999999E-2</v>
      </c>
    </row>
    <row r="2949" spans="1:7" ht="15.75" customHeight="1" x14ac:dyDescent="0.2">
      <c r="A2949" s="35" t="s">
        <v>3418</v>
      </c>
      <c r="B2949" s="36">
        <v>314.74</v>
      </c>
      <c r="C2949" s="17">
        <v>1</v>
      </c>
      <c r="D2949" s="36">
        <v>9.5399999999999991</v>
      </c>
      <c r="E2949" s="36">
        <v>0</v>
      </c>
      <c r="F2949" s="36">
        <v>0.44</v>
      </c>
      <c r="G2949" s="37">
        <f t="shared" si="11"/>
        <v>3.170871195272288E-2</v>
      </c>
    </row>
    <row r="2950" spans="1:7" ht="15.75" customHeight="1" x14ac:dyDescent="0.2">
      <c r="A2950" s="35" t="s">
        <v>3419</v>
      </c>
      <c r="B2950" s="36">
        <v>7402.21</v>
      </c>
      <c r="C2950" s="17">
        <v>37</v>
      </c>
      <c r="D2950" s="36">
        <v>128.94</v>
      </c>
      <c r="E2950" s="36">
        <v>0</v>
      </c>
      <c r="F2950" s="36">
        <v>10.14</v>
      </c>
      <c r="G2950" s="37">
        <f t="shared" si="11"/>
        <v>2.1999999999999999E-2</v>
      </c>
    </row>
    <row r="2951" spans="1:7" ht="15.75" customHeight="1" x14ac:dyDescent="0.2">
      <c r="A2951" s="35" t="s">
        <v>3420</v>
      </c>
      <c r="B2951" s="36">
        <v>89379.349999999991</v>
      </c>
      <c r="C2951" s="17">
        <v>784</v>
      </c>
      <c r="D2951" s="36">
        <v>2004.51</v>
      </c>
      <c r="E2951" s="36">
        <v>183.55</v>
      </c>
      <c r="F2951" s="36">
        <v>124.53999999999999</v>
      </c>
      <c r="G2951" s="37">
        <f t="shared" si="11"/>
        <v>2.5873985433995661E-2</v>
      </c>
    </row>
    <row r="2952" spans="1:7" ht="15.75" customHeight="1" x14ac:dyDescent="0.2">
      <c r="A2952" s="35" t="s">
        <v>3421</v>
      </c>
      <c r="B2952" s="36">
        <v>161316.51</v>
      </c>
      <c r="C2952" s="17">
        <v>670</v>
      </c>
      <c r="D2952" s="36">
        <v>2176.46</v>
      </c>
      <c r="E2952" s="36">
        <v>69.44</v>
      </c>
      <c r="F2952" s="36">
        <v>221.34000000000003</v>
      </c>
      <c r="G2952" s="37">
        <f t="shared" si="11"/>
        <v>2.1999999999999999E-2</v>
      </c>
    </row>
    <row r="2953" spans="1:7" ht="15.75" customHeight="1" x14ac:dyDescent="0.2">
      <c r="A2953" s="35" t="s">
        <v>3422</v>
      </c>
      <c r="B2953" s="36">
        <v>0</v>
      </c>
      <c r="C2953" s="17">
        <v>0</v>
      </c>
      <c r="D2953" s="36">
        <v>0</v>
      </c>
      <c r="E2953" s="36">
        <v>0</v>
      </c>
      <c r="F2953" s="36">
        <v>0</v>
      </c>
      <c r="G2953" s="37">
        <f t="shared" si="11"/>
        <v>2.1999999999999999E-2</v>
      </c>
    </row>
    <row r="2954" spans="1:7" ht="15.75" customHeight="1" x14ac:dyDescent="0.2">
      <c r="A2954" s="35" t="s">
        <v>3423</v>
      </c>
      <c r="B2954" s="36">
        <v>213817.46000000002</v>
      </c>
      <c r="C2954" s="17">
        <v>815</v>
      </c>
      <c r="D2954" s="36">
        <v>4571.33</v>
      </c>
      <c r="E2954" s="36">
        <v>17.899999999999999</v>
      </c>
      <c r="F2954" s="36">
        <v>300.21999999999997</v>
      </c>
      <c r="G2954" s="37">
        <f t="shared" si="11"/>
        <v>2.2867402877201886E-2</v>
      </c>
    </row>
    <row r="2955" spans="1:7" ht="15.75" customHeight="1" x14ac:dyDescent="0.2">
      <c r="A2955" s="35" t="s">
        <v>3424</v>
      </c>
      <c r="B2955" s="36">
        <v>0</v>
      </c>
      <c r="C2955" s="17">
        <v>0</v>
      </c>
      <c r="D2955" s="36">
        <v>0</v>
      </c>
      <c r="E2955" s="36">
        <v>0</v>
      </c>
      <c r="F2955" s="36">
        <v>0</v>
      </c>
      <c r="G2955" s="37">
        <f t="shared" si="11"/>
        <v>2.1999999999999999E-2</v>
      </c>
    </row>
    <row r="2956" spans="1:7" ht="15.75" customHeight="1" x14ac:dyDescent="0.2">
      <c r="A2956" s="35" t="s">
        <v>3425</v>
      </c>
      <c r="B2956" s="36">
        <v>7974.5300000000007</v>
      </c>
      <c r="C2956" s="17">
        <v>34</v>
      </c>
      <c r="D2956" s="36">
        <v>144.03000000000003</v>
      </c>
      <c r="E2956" s="36">
        <v>0.67999999999999994</v>
      </c>
      <c r="F2956" s="36">
        <v>11.85</v>
      </c>
      <c r="G2956" s="37">
        <f t="shared" si="11"/>
        <v>2.1999999999999999E-2</v>
      </c>
    </row>
    <row r="2957" spans="1:7" ht="15.75" customHeight="1" x14ac:dyDescent="0.2">
      <c r="A2957" s="35" t="s">
        <v>3426</v>
      </c>
      <c r="B2957" s="36">
        <v>11175.310000000001</v>
      </c>
      <c r="C2957" s="17">
        <v>110</v>
      </c>
      <c r="D2957" s="36">
        <v>139.47999999999999</v>
      </c>
      <c r="E2957" s="36">
        <v>0</v>
      </c>
      <c r="F2957" s="36">
        <v>14.879999999999999</v>
      </c>
      <c r="G2957" s="37">
        <f t="shared" si="11"/>
        <v>2.1999999999999999E-2</v>
      </c>
    </row>
    <row r="2958" spans="1:7" ht="15.75" customHeight="1" x14ac:dyDescent="0.2">
      <c r="A2958" s="35" t="s">
        <v>3427</v>
      </c>
      <c r="B2958" s="36">
        <v>13550.17</v>
      </c>
      <c r="C2958" s="17">
        <v>7</v>
      </c>
      <c r="D2958" s="36">
        <v>360.11</v>
      </c>
      <c r="E2958" s="36">
        <v>0</v>
      </c>
      <c r="F2958" s="36">
        <v>20.54</v>
      </c>
      <c r="G2958" s="37">
        <f t="shared" si="11"/>
        <v>2.8091898478026477E-2</v>
      </c>
    </row>
    <row r="2959" spans="1:7" ht="15.75" customHeight="1" x14ac:dyDescent="0.2">
      <c r="A2959" s="35" t="s">
        <v>3428</v>
      </c>
      <c r="B2959" s="36">
        <v>72094.240000000005</v>
      </c>
      <c r="C2959" s="17">
        <v>363</v>
      </c>
      <c r="D2959" s="36">
        <v>944.08</v>
      </c>
      <c r="E2959" s="36">
        <v>30.349999999999998</v>
      </c>
      <c r="F2959" s="36">
        <v>97.79</v>
      </c>
      <c r="G2959" s="37">
        <f t="shared" si="11"/>
        <v>2.1999999999999999E-2</v>
      </c>
    </row>
    <row r="2960" spans="1:7" ht="15.75" customHeight="1" x14ac:dyDescent="0.2">
      <c r="A2960" s="35" t="s">
        <v>3429</v>
      </c>
      <c r="B2960" s="36">
        <v>0</v>
      </c>
      <c r="C2960" s="17">
        <v>0</v>
      </c>
      <c r="D2960" s="36">
        <v>0</v>
      </c>
      <c r="E2960" s="36">
        <v>0</v>
      </c>
      <c r="F2960" s="36">
        <v>0</v>
      </c>
      <c r="G2960" s="37">
        <f t="shared" si="11"/>
        <v>2.1999999999999999E-2</v>
      </c>
    </row>
    <row r="2961" spans="1:7" ht="15.75" customHeight="1" x14ac:dyDescent="0.2">
      <c r="A2961" s="35" t="s">
        <v>3430</v>
      </c>
      <c r="B2961" s="36">
        <v>0</v>
      </c>
      <c r="C2961" s="17">
        <v>0</v>
      </c>
      <c r="D2961" s="36">
        <v>0</v>
      </c>
      <c r="E2961" s="36">
        <v>0</v>
      </c>
      <c r="F2961" s="36">
        <v>0</v>
      </c>
      <c r="G2961" s="37">
        <f t="shared" si="11"/>
        <v>2.1999999999999999E-2</v>
      </c>
    </row>
    <row r="2962" spans="1:7" ht="15.75" customHeight="1" x14ac:dyDescent="0.2">
      <c r="A2962" s="35" t="s">
        <v>3431</v>
      </c>
      <c r="B2962" s="36">
        <v>0</v>
      </c>
      <c r="C2962" s="17">
        <v>0</v>
      </c>
      <c r="D2962" s="36">
        <v>0</v>
      </c>
      <c r="E2962" s="36">
        <v>0</v>
      </c>
      <c r="F2962" s="36">
        <v>0</v>
      </c>
      <c r="G2962" s="37">
        <f t="shared" si="11"/>
        <v>2.1999999999999999E-2</v>
      </c>
    </row>
    <row r="2963" spans="1:7" ht="15.75" customHeight="1" x14ac:dyDescent="0.2">
      <c r="A2963" s="35" t="s">
        <v>3432</v>
      </c>
      <c r="B2963" s="36">
        <v>240382.03999999998</v>
      </c>
      <c r="C2963" s="17">
        <v>325</v>
      </c>
      <c r="D2963" s="36">
        <v>5193.08</v>
      </c>
      <c r="E2963" s="36">
        <v>274.83999999999997</v>
      </c>
      <c r="F2963" s="36">
        <v>350.94000000000005</v>
      </c>
      <c r="G2963" s="37">
        <f t="shared" si="11"/>
        <v>2.4206716941082625E-2</v>
      </c>
    </row>
    <row r="2964" spans="1:7" ht="15.75" customHeight="1" x14ac:dyDescent="0.2">
      <c r="A2964" s="35" t="s">
        <v>3433</v>
      </c>
      <c r="B2964" s="36">
        <v>1597.63</v>
      </c>
      <c r="C2964" s="17">
        <v>5</v>
      </c>
      <c r="D2964" s="36">
        <v>44.75</v>
      </c>
      <c r="E2964" s="36">
        <v>0</v>
      </c>
      <c r="F2964" s="36">
        <v>2.2599999999999998</v>
      </c>
      <c r="G2964" s="37">
        <f t="shared" si="11"/>
        <v>2.9424835537640127E-2</v>
      </c>
    </row>
    <row r="2965" spans="1:7" ht="15.75" customHeight="1" x14ac:dyDescent="0.2">
      <c r="A2965" s="35" t="s">
        <v>3434</v>
      </c>
      <c r="B2965" s="36">
        <v>0</v>
      </c>
      <c r="C2965" s="17">
        <v>0</v>
      </c>
      <c r="D2965" s="36">
        <v>0</v>
      </c>
      <c r="E2965" s="36">
        <v>0</v>
      </c>
      <c r="F2965" s="36">
        <v>0</v>
      </c>
      <c r="G2965" s="37">
        <f t="shared" si="11"/>
        <v>2.1999999999999999E-2</v>
      </c>
    </row>
    <row r="2966" spans="1:7" ht="15.75" customHeight="1" x14ac:dyDescent="0.2">
      <c r="A2966" s="35" t="s">
        <v>3435</v>
      </c>
      <c r="B2966" s="36">
        <v>224508.97</v>
      </c>
      <c r="C2966" s="17">
        <v>1020</v>
      </c>
      <c r="D2966" s="36">
        <v>3803.4900000000002</v>
      </c>
      <c r="E2966" s="36">
        <v>53.430000000000007</v>
      </c>
      <c r="F2966" s="36">
        <v>310.05</v>
      </c>
      <c r="G2966" s="37">
        <f t="shared" si="11"/>
        <v>2.1999999999999999E-2</v>
      </c>
    </row>
    <row r="2967" spans="1:7" ht="15.75" customHeight="1" x14ac:dyDescent="0.2">
      <c r="A2967" s="35" t="s">
        <v>3436</v>
      </c>
      <c r="B2967" s="36">
        <v>12860.34</v>
      </c>
      <c r="C2967" s="17">
        <v>126</v>
      </c>
      <c r="D2967" s="36">
        <v>224.78</v>
      </c>
      <c r="E2967" s="36">
        <v>0</v>
      </c>
      <c r="F2967" s="36">
        <v>17.57</v>
      </c>
      <c r="G2967" s="37">
        <f t="shared" si="11"/>
        <v>2.1999999999999999E-2</v>
      </c>
    </row>
    <row r="2968" spans="1:7" ht="15.75" customHeight="1" x14ac:dyDescent="0.2">
      <c r="A2968" s="35" t="s">
        <v>3437</v>
      </c>
      <c r="B2968" s="36">
        <v>258213.47999999998</v>
      </c>
      <c r="C2968" s="17">
        <v>7435</v>
      </c>
      <c r="D2968" s="36">
        <v>3302.0499999999997</v>
      </c>
      <c r="E2968" s="36">
        <v>168.63</v>
      </c>
      <c r="F2968" s="36">
        <v>339.82</v>
      </c>
      <c r="G2968" s="37">
        <f t="shared" si="11"/>
        <v>2.1999999999999999E-2</v>
      </c>
    </row>
    <row r="2969" spans="1:7" ht="15.75" customHeight="1" x14ac:dyDescent="0.2">
      <c r="A2969" s="35" t="s">
        <v>3438</v>
      </c>
      <c r="B2969" s="36">
        <v>160407.15</v>
      </c>
      <c r="C2969" s="17">
        <v>2094</v>
      </c>
      <c r="D2969" s="36">
        <v>3066.7000000000003</v>
      </c>
      <c r="E2969" s="36">
        <v>6.59</v>
      </c>
      <c r="F2969" s="36">
        <v>222.86</v>
      </c>
      <c r="G2969" s="37">
        <f t="shared" si="11"/>
        <v>2.1999999999999999E-2</v>
      </c>
    </row>
    <row r="2970" spans="1:7" ht="15.75" customHeight="1" x14ac:dyDescent="0.2">
      <c r="A2970" s="35" t="s">
        <v>3439</v>
      </c>
      <c r="B2970" s="36">
        <v>194476.15</v>
      </c>
      <c r="C2970" s="17">
        <v>1506</v>
      </c>
      <c r="D2970" s="36">
        <v>3091.4600000000005</v>
      </c>
      <c r="E2970" s="36">
        <v>74.260000000000005</v>
      </c>
      <c r="F2970" s="36">
        <v>264.29999999999995</v>
      </c>
      <c r="G2970" s="37">
        <f t="shared" si="11"/>
        <v>2.1999999999999999E-2</v>
      </c>
    </row>
    <row r="2971" spans="1:7" ht="15.75" customHeight="1" x14ac:dyDescent="0.2">
      <c r="A2971" s="35" t="s">
        <v>3440</v>
      </c>
      <c r="B2971" s="36">
        <v>0</v>
      </c>
      <c r="C2971" s="17">
        <v>0</v>
      </c>
      <c r="D2971" s="36">
        <v>0</v>
      </c>
      <c r="E2971" s="36">
        <v>0</v>
      </c>
      <c r="F2971" s="36">
        <v>0</v>
      </c>
      <c r="G2971" s="37">
        <f t="shared" si="11"/>
        <v>2.1999999999999999E-2</v>
      </c>
    </row>
    <row r="2972" spans="1:7" ht="15.75" customHeight="1" x14ac:dyDescent="0.2">
      <c r="A2972" s="35" t="s">
        <v>3441</v>
      </c>
      <c r="B2972" s="36">
        <v>0</v>
      </c>
      <c r="C2972" s="17">
        <v>0</v>
      </c>
      <c r="D2972" s="36">
        <v>0</v>
      </c>
      <c r="E2972" s="36">
        <v>0</v>
      </c>
      <c r="F2972" s="36">
        <v>0</v>
      </c>
      <c r="G2972" s="37">
        <f t="shared" si="11"/>
        <v>2.1999999999999999E-2</v>
      </c>
    </row>
    <row r="2973" spans="1:7" ht="15.75" customHeight="1" x14ac:dyDescent="0.2">
      <c r="A2973" s="35" t="s">
        <v>3442</v>
      </c>
      <c r="B2973" s="36">
        <v>40960.89</v>
      </c>
      <c r="C2973" s="17">
        <v>267</v>
      </c>
      <c r="D2973" s="36">
        <v>520.26</v>
      </c>
      <c r="E2973" s="36">
        <v>23.31</v>
      </c>
      <c r="F2973" s="36">
        <v>54.739999999999995</v>
      </c>
      <c r="G2973" s="37">
        <f t="shared" si="11"/>
        <v>2.1999999999999999E-2</v>
      </c>
    </row>
    <row r="2974" spans="1:7" ht="15.75" customHeight="1" x14ac:dyDescent="0.2">
      <c r="A2974" s="35" t="s">
        <v>3443</v>
      </c>
      <c r="B2974" s="36">
        <v>151749.29999999999</v>
      </c>
      <c r="C2974" s="17">
        <v>1764</v>
      </c>
      <c r="D2974" s="36">
        <v>2877.8</v>
      </c>
      <c r="E2974" s="36">
        <v>20.439999999999998</v>
      </c>
      <c r="F2974" s="36">
        <v>211.18</v>
      </c>
      <c r="G2974" s="37">
        <f t="shared" si="11"/>
        <v>2.1999999999999999E-2</v>
      </c>
    </row>
    <row r="2975" spans="1:7" ht="15.75" customHeight="1" x14ac:dyDescent="0.2">
      <c r="A2975" s="35" t="s">
        <v>3444</v>
      </c>
      <c r="B2975" s="36">
        <v>355013.8</v>
      </c>
      <c r="C2975" s="17">
        <v>391</v>
      </c>
      <c r="D2975" s="36">
        <v>8662.2100000000009</v>
      </c>
      <c r="E2975" s="36">
        <v>8.3800000000000008</v>
      </c>
      <c r="F2975" s="36">
        <v>505.21000000000004</v>
      </c>
      <c r="G2975" s="37">
        <f t="shared" si="11"/>
        <v>2.5846319213506629E-2</v>
      </c>
    </row>
    <row r="2976" spans="1:7" ht="15.75" customHeight="1" x14ac:dyDescent="0.2">
      <c r="A2976" s="35" t="s">
        <v>3445</v>
      </c>
      <c r="B2976" s="36">
        <v>710.29</v>
      </c>
      <c r="C2976" s="17">
        <v>10</v>
      </c>
      <c r="D2976" s="36">
        <v>13.14</v>
      </c>
      <c r="E2976" s="36">
        <v>0</v>
      </c>
      <c r="F2976" s="36">
        <v>0.97</v>
      </c>
      <c r="G2976" s="37">
        <f t="shared" si="11"/>
        <v>2.1999999999999999E-2</v>
      </c>
    </row>
    <row r="2977" spans="1:7" ht="15.75" customHeight="1" x14ac:dyDescent="0.2">
      <c r="A2977" s="35" t="s">
        <v>3446</v>
      </c>
      <c r="B2977" s="36">
        <v>40592.78</v>
      </c>
      <c r="C2977" s="17">
        <v>141</v>
      </c>
      <c r="D2977" s="36">
        <v>832.78</v>
      </c>
      <c r="E2977" s="36">
        <v>0</v>
      </c>
      <c r="F2977" s="36">
        <v>58.43</v>
      </c>
      <c r="G2977" s="37">
        <f t="shared" si="11"/>
        <v>2.1999999999999999E-2</v>
      </c>
    </row>
    <row r="2978" spans="1:7" ht="15.75" customHeight="1" x14ac:dyDescent="0.2">
      <c r="A2978" s="35" t="s">
        <v>3447</v>
      </c>
      <c r="B2978" s="36">
        <v>19670.22</v>
      </c>
      <c r="C2978" s="17">
        <v>29</v>
      </c>
      <c r="D2978" s="36">
        <v>504.62</v>
      </c>
      <c r="E2978" s="36">
        <v>0</v>
      </c>
      <c r="F2978" s="36">
        <v>27.71</v>
      </c>
      <c r="G2978" s="37">
        <f t="shared" si="11"/>
        <v>2.706273747827935E-2</v>
      </c>
    </row>
    <row r="2979" spans="1:7" ht="15.75" customHeight="1" x14ac:dyDescent="0.2">
      <c r="A2979" s="35" t="s">
        <v>3448</v>
      </c>
      <c r="B2979" s="36">
        <v>0</v>
      </c>
      <c r="C2979" s="17">
        <v>0</v>
      </c>
      <c r="D2979" s="36">
        <v>0</v>
      </c>
      <c r="E2979" s="36">
        <v>0</v>
      </c>
      <c r="F2979" s="36">
        <v>0</v>
      </c>
      <c r="G2979" s="37">
        <f t="shared" si="11"/>
        <v>2.1999999999999999E-2</v>
      </c>
    </row>
    <row r="2980" spans="1:7" ht="15.75" customHeight="1" x14ac:dyDescent="0.2">
      <c r="A2980" s="35" t="s">
        <v>3449</v>
      </c>
      <c r="B2980" s="36">
        <v>174682.12</v>
      </c>
      <c r="C2980" s="17">
        <v>1257</v>
      </c>
      <c r="D2980" s="36">
        <v>3600.2799999999997</v>
      </c>
      <c r="E2980" s="36">
        <v>154.30000000000001</v>
      </c>
      <c r="F2980" s="36">
        <v>243.99000000000004</v>
      </c>
      <c r="G2980" s="37">
        <f t="shared" si="11"/>
        <v>2.2890551133682144E-2</v>
      </c>
    </row>
    <row r="2981" spans="1:7" ht="15.75" customHeight="1" x14ac:dyDescent="0.2">
      <c r="A2981" s="35" t="s">
        <v>3450</v>
      </c>
      <c r="B2981" s="36">
        <v>175024.99999999997</v>
      </c>
      <c r="C2981" s="17">
        <v>604</v>
      </c>
      <c r="D2981" s="36">
        <v>3024.43</v>
      </c>
      <c r="E2981" s="36">
        <v>141.10000000000002</v>
      </c>
      <c r="F2981" s="36">
        <v>246.16</v>
      </c>
      <c r="G2981" s="37">
        <f t="shared" si="11"/>
        <v>2.1999999999999999E-2</v>
      </c>
    </row>
    <row r="2982" spans="1:7" ht="15.75" customHeight="1" x14ac:dyDescent="0.2">
      <c r="A2982" s="35" t="s">
        <v>3451</v>
      </c>
      <c r="B2982" s="36">
        <v>16.829999999999998</v>
      </c>
      <c r="C2982" s="17">
        <v>1</v>
      </c>
      <c r="D2982" s="36">
        <v>0.23</v>
      </c>
      <c r="E2982" s="36">
        <v>0</v>
      </c>
      <c r="F2982" s="36">
        <v>0.02</v>
      </c>
      <c r="G2982" s="37">
        <f t="shared" si="11"/>
        <v>2.1999999999999999E-2</v>
      </c>
    </row>
    <row r="2983" spans="1:7" ht="15.75" customHeight="1" x14ac:dyDescent="0.2">
      <c r="A2983" s="35" t="s">
        <v>3452</v>
      </c>
      <c r="B2983" s="36">
        <v>526293.72</v>
      </c>
      <c r="C2983" s="17">
        <v>3898</v>
      </c>
      <c r="D2983" s="36">
        <v>8528.9699999999993</v>
      </c>
      <c r="E2983" s="36">
        <v>269.97999999999996</v>
      </c>
      <c r="F2983" s="36">
        <v>722.90000000000009</v>
      </c>
      <c r="G2983" s="37">
        <f t="shared" si="11"/>
        <v>2.1999999999999999E-2</v>
      </c>
    </row>
    <row r="2984" spans="1:7" ht="15.75" customHeight="1" x14ac:dyDescent="0.2">
      <c r="A2984" s="35" t="s">
        <v>3453</v>
      </c>
      <c r="B2984" s="36">
        <v>492.95000000000005</v>
      </c>
      <c r="C2984" s="17">
        <v>22</v>
      </c>
      <c r="D2984" s="36">
        <v>7.49</v>
      </c>
      <c r="E2984" s="36">
        <v>0</v>
      </c>
      <c r="F2984" s="36">
        <v>0.66</v>
      </c>
      <c r="G2984" s="37">
        <f t="shared" si="11"/>
        <v>2.1999999999999999E-2</v>
      </c>
    </row>
    <row r="2985" spans="1:7" ht="15.75" customHeight="1" x14ac:dyDescent="0.2">
      <c r="A2985" s="35" t="s">
        <v>3454</v>
      </c>
      <c r="B2985" s="36">
        <v>515438.36</v>
      </c>
      <c r="C2985" s="17">
        <v>4332</v>
      </c>
      <c r="D2985" s="36">
        <v>8682.57</v>
      </c>
      <c r="E2985" s="36">
        <v>45.989999999999995</v>
      </c>
      <c r="F2985" s="36">
        <v>701.14999999999986</v>
      </c>
      <c r="G2985" s="37">
        <f t="shared" si="11"/>
        <v>2.1999999999999999E-2</v>
      </c>
    </row>
    <row r="2986" spans="1:7" ht="15.75" customHeight="1" x14ac:dyDescent="0.2">
      <c r="A2986" s="35" t="s">
        <v>3455</v>
      </c>
      <c r="B2986" s="36">
        <v>0</v>
      </c>
      <c r="C2986" s="17">
        <v>0</v>
      </c>
      <c r="D2986" s="36">
        <v>0</v>
      </c>
      <c r="E2986" s="36">
        <v>0</v>
      </c>
      <c r="F2986" s="36">
        <v>0</v>
      </c>
      <c r="G2986" s="37">
        <f t="shared" si="11"/>
        <v>2.1999999999999999E-2</v>
      </c>
    </row>
    <row r="2987" spans="1:7" ht="15.75" customHeight="1" x14ac:dyDescent="0.2">
      <c r="A2987" s="35" t="s">
        <v>3456</v>
      </c>
      <c r="B2987" s="36">
        <v>1985.4</v>
      </c>
      <c r="C2987" s="17">
        <v>12</v>
      </c>
      <c r="D2987" s="36">
        <v>22.14</v>
      </c>
      <c r="E2987" s="36">
        <v>3.85</v>
      </c>
      <c r="F2987" s="36">
        <v>2.6100000000000003</v>
      </c>
      <c r="G2987" s="37">
        <f t="shared" si="11"/>
        <v>2.1999999999999999E-2</v>
      </c>
    </row>
    <row r="2988" spans="1:7" ht="15.75" customHeight="1" x14ac:dyDescent="0.2">
      <c r="A2988" s="35" t="s">
        <v>3457</v>
      </c>
      <c r="B2988" s="36">
        <v>27914.45</v>
      </c>
      <c r="C2988" s="17">
        <v>206</v>
      </c>
      <c r="D2988" s="36">
        <v>480.50000000000006</v>
      </c>
      <c r="E2988" s="36">
        <v>0</v>
      </c>
      <c r="F2988" s="36">
        <v>38.299999999999997</v>
      </c>
      <c r="G2988" s="37">
        <f t="shared" si="11"/>
        <v>2.1999999999999999E-2</v>
      </c>
    </row>
    <row r="2989" spans="1:7" ht="15.75" customHeight="1" x14ac:dyDescent="0.2">
      <c r="A2989" s="35" t="s">
        <v>3458</v>
      </c>
      <c r="B2989" s="36">
        <v>18811.03</v>
      </c>
      <c r="C2989" s="17">
        <v>85</v>
      </c>
      <c r="D2989" s="36">
        <v>331.73999999999995</v>
      </c>
      <c r="E2989" s="36">
        <v>19.61</v>
      </c>
      <c r="F2989" s="36">
        <v>25.5</v>
      </c>
      <c r="G2989" s="37">
        <f t="shared" si="11"/>
        <v>2.1999999999999999E-2</v>
      </c>
    </row>
    <row r="2990" spans="1:7" ht="15.75" customHeight="1" x14ac:dyDescent="0.2">
      <c r="A2990" s="35" t="s">
        <v>3459</v>
      </c>
      <c r="B2990" s="36">
        <v>1019.49</v>
      </c>
      <c r="C2990" s="17">
        <v>34</v>
      </c>
      <c r="D2990" s="36">
        <v>16.649999999999999</v>
      </c>
      <c r="E2990" s="36">
        <v>0</v>
      </c>
      <c r="F2990" s="36">
        <v>1.34</v>
      </c>
      <c r="G2990" s="37">
        <f t="shared" si="11"/>
        <v>2.1999999999999999E-2</v>
      </c>
    </row>
    <row r="2991" spans="1:7" ht="15.75" customHeight="1" x14ac:dyDescent="0.2">
      <c r="A2991" s="35" t="s">
        <v>3460</v>
      </c>
      <c r="B2991" s="36">
        <v>17902.559999999998</v>
      </c>
      <c r="C2991" s="17">
        <v>51</v>
      </c>
      <c r="D2991" s="36">
        <v>326.63</v>
      </c>
      <c r="E2991" s="36">
        <v>13.05</v>
      </c>
      <c r="F2991" s="36">
        <v>25.08</v>
      </c>
      <c r="G2991" s="37">
        <f t="shared" si="11"/>
        <v>2.1999999999999999E-2</v>
      </c>
    </row>
    <row r="2992" spans="1:7" ht="15.75" customHeight="1" x14ac:dyDescent="0.2">
      <c r="A2992" s="35" t="s">
        <v>3461</v>
      </c>
      <c r="B2992" s="36">
        <v>57320.22</v>
      </c>
      <c r="C2992" s="17">
        <v>338</v>
      </c>
      <c r="D2992" s="36">
        <v>949.63</v>
      </c>
      <c r="E2992" s="36">
        <v>11.96</v>
      </c>
      <c r="F2992" s="36">
        <v>78.27</v>
      </c>
      <c r="G2992" s="37">
        <f t="shared" si="11"/>
        <v>2.1999999999999999E-2</v>
      </c>
    </row>
    <row r="2993" spans="1:7" ht="15.75" customHeight="1" x14ac:dyDescent="0.2">
      <c r="A2993" s="35" t="s">
        <v>3462</v>
      </c>
      <c r="B2993" s="36">
        <v>4585.41</v>
      </c>
      <c r="C2993" s="17">
        <v>43</v>
      </c>
      <c r="D2993" s="36">
        <v>79.819999999999993</v>
      </c>
      <c r="E2993" s="36">
        <v>0</v>
      </c>
      <c r="F2993" s="36">
        <v>6.15</v>
      </c>
      <c r="G2993" s="37">
        <f t="shared" si="11"/>
        <v>2.1999999999999999E-2</v>
      </c>
    </row>
    <row r="2994" spans="1:7" ht="15.75" customHeight="1" x14ac:dyDescent="0.2">
      <c r="A2994" s="35" t="s">
        <v>3463</v>
      </c>
      <c r="B2994" s="36">
        <v>0</v>
      </c>
      <c r="C2994" s="17">
        <v>0</v>
      </c>
      <c r="D2994" s="36">
        <v>0</v>
      </c>
      <c r="E2994" s="36">
        <v>0</v>
      </c>
      <c r="F2994" s="36">
        <v>0</v>
      </c>
      <c r="G2994" s="37">
        <f t="shared" si="11"/>
        <v>2.1999999999999999E-2</v>
      </c>
    </row>
    <row r="2995" spans="1:7" ht="15.75" customHeight="1" x14ac:dyDescent="0.2">
      <c r="A2995" s="35" t="s">
        <v>3464</v>
      </c>
      <c r="B2995" s="36">
        <v>131409.85999999999</v>
      </c>
      <c r="C2995" s="17">
        <v>1196</v>
      </c>
      <c r="D2995" s="36">
        <v>2170.13</v>
      </c>
      <c r="E2995" s="36">
        <v>88.03</v>
      </c>
      <c r="F2995" s="36">
        <v>185.31</v>
      </c>
      <c r="G2995" s="37">
        <f t="shared" si="11"/>
        <v>2.1999999999999999E-2</v>
      </c>
    </row>
    <row r="2996" spans="1:7" ht="15.75" customHeight="1" x14ac:dyDescent="0.2">
      <c r="A2996" s="35" t="s">
        <v>3465</v>
      </c>
      <c r="B2996" s="36">
        <v>0</v>
      </c>
      <c r="C2996" s="17">
        <v>0</v>
      </c>
      <c r="D2996" s="36">
        <v>0</v>
      </c>
      <c r="E2996" s="36">
        <v>0</v>
      </c>
      <c r="F2996" s="36">
        <v>0</v>
      </c>
      <c r="G2996" s="37">
        <f t="shared" si="11"/>
        <v>2.1999999999999999E-2</v>
      </c>
    </row>
    <row r="2997" spans="1:7" ht="15.75" customHeight="1" x14ac:dyDescent="0.2">
      <c r="A2997" s="35" t="s">
        <v>3466</v>
      </c>
      <c r="B2997" s="36">
        <v>26003.31</v>
      </c>
      <c r="C2997" s="17">
        <v>511</v>
      </c>
      <c r="D2997" s="36">
        <v>306.58</v>
      </c>
      <c r="E2997" s="36">
        <v>17.029999999999998</v>
      </c>
      <c r="F2997" s="36">
        <v>34.209999999999994</v>
      </c>
      <c r="G2997" s="37">
        <f t="shared" si="11"/>
        <v>2.1999999999999999E-2</v>
      </c>
    </row>
    <row r="2998" spans="1:7" ht="15.75" customHeight="1" x14ac:dyDescent="0.2">
      <c r="A2998" s="35" t="s">
        <v>3467</v>
      </c>
      <c r="B2998" s="36">
        <v>15393.05</v>
      </c>
      <c r="C2998" s="17">
        <v>199</v>
      </c>
      <c r="D2998" s="36">
        <v>180.95000000000002</v>
      </c>
      <c r="E2998" s="36">
        <v>7.4</v>
      </c>
      <c r="F2998" s="36">
        <v>20.770000000000003</v>
      </c>
      <c r="G2998" s="37">
        <f t="shared" si="11"/>
        <v>2.1999999999999999E-2</v>
      </c>
    </row>
    <row r="2999" spans="1:7" ht="15.75" customHeight="1" x14ac:dyDescent="0.2">
      <c r="A2999" s="35" t="s">
        <v>3468</v>
      </c>
      <c r="B2999" s="36">
        <v>108912.29000000001</v>
      </c>
      <c r="C2999" s="17">
        <v>1249</v>
      </c>
      <c r="D2999" s="36">
        <v>1820.95</v>
      </c>
      <c r="E2999" s="36">
        <v>118.46000000000001</v>
      </c>
      <c r="F2999" s="36">
        <v>145.79</v>
      </c>
      <c r="G2999" s="37">
        <f t="shared" si="11"/>
        <v>2.1999999999999999E-2</v>
      </c>
    </row>
    <row r="3000" spans="1:7" ht="15.75" customHeight="1" x14ac:dyDescent="0.2">
      <c r="A3000" s="35" t="s">
        <v>3469</v>
      </c>
      <c r="B3000" s="36">
        <v>338074.47</v>
      </c>
      <c r="C3000" s="17">
        <v>1691</v>
      </c>
      <c r="D3000" s="36">
        <v>7023.15</v>
      </c>
      <c r="E3000" s="36">
        <v>425.45000000000005</v>
      </c>
      <c r="F3000" s="36">
        <v>481.56</v>
      </c>
      <c r="G3000" s="37">
        <f t="shared" si="11"/>
        <v>2.3456843694822625E-2</v>
      </c>
    </row>
    <row r="3001" spans="1:7" ht="15.75" customHeight="1" x14ac:dyDescent="0.2">
      <c r="A3001" s="35" t="s">
        <v>3470</v>
      </c>
      <c r="B3001" s="36">
        <v>0</v>
      </c>
      <c r="C3001" s="17">
        <v>0</v>
      </c>
      <c r="D3001" s="36">
        <v>0</v>
      </c>
      <c r="E3001" s="36">
        <v>0</v>
      </c>
      <c r="F3001" s="36">
        <v>0</v>
      </c>
      <c r="G3001" s="37">
        <f t="shared" si="11"/>
        <v>2.1999999999999999E-2</v>
      </c>
    </row>
    <row r="3002" spans="1:7" ht="15.75" customHeight="1" x14ac:dyDescent="0.2">
      <c r="A3002" s="35" t="s">
        <v>3471</v>
      </c>
      <c r="B3002" s="36">
        <v>41072.360000000008</v>
      </c>
      <c r="C3002" s="17">
        <v>266</v>
      </c>
      <c r="D3002" s="36">
        <v>572.49</v>
      </c>
      <c r="E3002" s="36">
        <v>32.900000000000006</v>
      </c>
      <c r="F3002" s="36">
        <v>56.35</v>
      </c>
      <c r="G3002" s="37">
        <f t="shared" si="11"/>
        <v>2.1999999999999999E-2</v>
      </c>
    </row>
    <row r="3003" spans="1:7" ht="15.75" customHeight="1" x14ac:dyDescent="0.2">
      <c r="A3003" s="35" t="s">
        <v>3472</v>
      </c>
      <c r="B3003" s="36">
        <v>2512.31</v>
      </c>
      <c r="C3003" s="17">
        <v>19</v>
      </c>
      <c r="D3003" s="36">
        <v>57.749999999999993</v>
      </c>
      <c r="E3003" s="36">
        <v>0</v>
      </c>
      <c r="F3003" s="36">
        <v>3.42</v>
      </c>
      <c r="G3003" s="37">
        <f t="shared" si="11"/>
        <v>2.4348109906818821E-2</v>
      </c>
    </row>
    <row r="3004" spans="1:7" ht="15.75" customHeight="1" x14ac:dyDescent="0.2">
      <c r="A3004" s="35" t="s">
        <v>3473</v>
      </c>
      <c r="B3004" s="36">
        <v>1813.8500000000001</v>
      </c>
      <c r="C3004" s="17">
        <v>16</v>
      </c>
      <c r="D3004" s="36">
        <v>23.779999999999998</v>
      </c>
      <c r="E3004" s="36">
        <v>0</v>
      </c>
      <c r="F3004" s="36">
        <v>2.4300000000000002</v>
      </c>
      <c r="G3004" s="37">
        <f t="shared" si="11"/>
        <v>2.1999999999999999E-2</v>
      </c>
    </row>
    <row r="3005" spans="1:7" ht="15.75" customHeight="1" x14ac:dyDescent="0.2">
      <c r="A3005" s="35" t="s">
        <v>3474</v>
      </c>
      <c r="B3005" s="36">
        <v>12190.880000000001</v>
      </c>
      <c r="C3005" s="17">
        <v>71</v>
      </c>
      <c r="D3005" s="36">
        <v>232.34</v>
      </c>
      <c r="E3005" s="36">
        <v>0</v>
      </c>
      <c r="F3005" s="36">
        <v>16.78</v>
      </c>
      <c r="G3005" s="37">
        <f t="shared" si="11"/>
        <v>2.1999999999999999E-2</v>
      </c>
    </row>
    <row r="3006" spans="1:7" ht="15.75" customHeight="1" x14ac:dyDescent="0.2">
      <c r="A3006" s="35" t="s">
        <v>3475</v>
      </c>
      <c r="B3006" s="36">
        <v>0</v>
      </c>
      <c r="C3006" s="17">
        <v>0</v>
      </c>
      <c r="D3006" s="36">
        <v>0</v>
      </c>
      <c r="E3006" s="36">
        <v>0</v>
      </c>
      <c r="F3006" s="36">
        <v>0</v>
      </c>
      <c r="G3006" s="37">
        <f t="shared" si="11"/>
        <v>2.1999999999999999E-2</v>
      </c>
    </row>
    <row r="3007" spans="1:7" ht="15.75" customHeight="1" x14ac:dyDescent="0.2">
      <c r="A3007" s="35" t="s">
        <v>3476</v>
      </c>
      <c r="B3007" s="36">
        <v>57.9</v>
      </c>
      <c r="C3007" s="17">
        <v>7</v>
      </c>
      <c r="D3007" s="36">
        <v>1.54</v>
      </c>
      <c r="E3007" s="36">
        <v>0</v>
      </c>
      <c r="F3007" s="36">
        <v>0.08</v>
      </c>
      <c r="G3007" s="37">
        <f t="shared" si="11"/>
        <v>2.7979274611398965E-2</v>
      </c>
    </row>
    <row r="3008" spans="1:7" ht="15.75" customHeight="1" x14ac:dyDescent="0.2">
      <c r="A3008" s="35" t="s">
        <v>3477</v>
      </c>
      <c r="B3008" s="36">
        <v>29707.25</v>
      </c>
      <c r="C3008" s="17">
        <v>49</v>
      </c>
      <c r="D3008" s="36">
        <v>505.99</v>
      </c>
      <c r="E3008" s="36">
        <v>43.769999999999996</v>
      </c>
      <c r="F3008" s="36">
        <v>40.980000000000004</v>
      </c>
      <c r="G3008" s="37">
        <f t="shared" si="11"/>
        <v>2.1999999999999999E-2</v>
      </c>
    </row>
    <row r="3009" spans="1:7" ht="15.75" customHeight="1" x14ac:dyDescent="0.2">
      <c r="A3009" s="35" t="s">
        <v>3478</v>
      </c>
      <c r="B3009" s="36">
        <v>725439.76</v>
      </c>
      <c r="C3009" s="17">
        <v>1937</v>
      </c>
      <c r="D3009" s="36">
        <v>12257.279999999999</v>
      </c>
      <c r="E3009" s="36">
        <v>660.89</v>
      </c>
      <c r="F3009" s="36">
        <v>1022.3500000000001</v>
      </c>
      <c r="G3009" s="37">
        <f t="shared" si="11"/>
        <v>2.1999999999999999E-2</v>
      </c>
    </row>
    <row r="3010" spans="1:7" ht="15.75" customHeight="1" x14ac:dyDescent="0.2">
      <c r="A3010" s="35" t="s">
        <v>3479</v>
      </c>
      <c r="B3010" s="36">
        <v>6454.28</v>
      </c>
      <c r="C3010" s="17">
        <v>40</v>
      </c>
      <c r="D3010" s="36">
        <v>106.07000000000001</v>
      </c>
      <c r="E3010" s="36">
        <v>6.3599999999999994</v>
      </c>
      <c r="F3010" s="36">
        <v>8.9700000000000006</v>
      </c>
      <c r="G3010" s="37">
        <f t="shared" si="11"/>
        <v>2.1999999999999999E-2</v>
      </c>
    </row>
    <row r="3011" spans="1:7" ht="15.75" customHeight="1" x14ac:dyDescent="0.2">
      <c r="A3011" s="35" t="s">
        <v>3480</v>
      </c>
      <c r="B3011" s="36">
        <v>0</v>
      </c>
      <c r="C3011" s="17">
        <v>0</v>
      </c>
      <c r="D3011" s="36">
        <v>0</v>
      </c>
      <c r="E3011" s="36">
        <v>0</v>
      </c>
      <c r="F3011" s="36">
        <v>0</v>
      </c>
      <c r="G3011" s="37">
        <f t="shared" si="11"/>
        <v>2.1999999999999999E-2</v>
      </c>
    </row>
    <row r="3012" spans="1:7" ht="15.75" customHeight="1" x14ac:dyDescent="0.2">
      <c r="A3012" s="35" t="s">
        <v>3481</v>
      </c>
      <c r="B3012" s="36">
        <v>117</v>
      </c>
      <c r="C3012" s="17">
        <v>2</v>
      </c>
      <c r="D3012" s="36">
        <v>1.87</v>
      </c>
      <c r="E3012" s="36">
        <v>0</v>
      </c>
      <c r="F3012" s="36">
        <v>0.16</v>
      </c>
      <c r="G3012" s="37">
        <f t="shared" si="11"/>
        <v>2.1999999999999999E-2</v>
      </c>
    </row>
    <row r="3013" spans="1:7" ht="15.75" customHeight="1" x14ac:dyDescent="0.2">
      <c r="A3013" s="35" t="s">
        <v>3482</v>
      </c>
      <c r="B3013" s="36">
        <v>0</v>
      </c>
      <c r="C3013" s="17">
        <v>0</v>
      </c>
      <c r="D3013" s="36">
        <v>0</v>
      </c>
      <c r="E3013" s="36">
        <v>0</v>
      </c>
      <c r="F3013" s="36">
        <v>0</v>
      </c>
      <c r="G3013" s="37">
        <f t="shared" si="11"/>
        <v>2.1999999999999999E-2</v>
      </c>
    </row>
    <row r="3014" spans="1:7" ht="15.75" customHeight="1" x14ac:dyDescent="0.2">
      <c r="A3014" s="35" t="s">
        <v>3483</v>
      </c>
      <c r="B3014" s="36">
        <v>137808.81</v>
      </c>
      <c r="C3014" s="17">
        <v>1340</v>
      </c>
      <c r="D3014" s="36">
        <v>1449.92</v>
      </c>
      <c r="E3014" s="36">
        <v>0</v>
      </c>
      <c r="F3014" s="36">
        <v>182.32</v>
      </c>
      <c r="G3014" s="37">
        <f t="shared" si="11"/>
        <v>2.1999999999999999E-2</v>
      </c>
    </row>
    <row r="3015" spans="1:7" ht="15.75" customHeight="1" x14ac:dyDescent="0.2">
      <c r="A3015" s="35" t="s">
        <v>3484</v>
      </c>
      <c r="B3015" s="36">
        <v>20567.28</v>
      </c>
      <c r="C3015" s="17">
        <v>100</v>
      </c>
      <c r="D3015" s="36">
        <v>367.05</v>
      </c>
      <c r="E3015" s="36">
        <v>3.1</v>
      </c>
      <c r="F3015" s="36">
        <v>28.14</v>
      </c>
      <c r="G3015" s="37">
        <f t="shared" si="11"/>
        <v>2.1999999999999999E-2</v>
      </c>
    </row>
    <row r="3016" spans="1:7" ht="15.75" customHeight="1" x14ac:dyDescent="0.2">
      <c r="A3016" s="35" t="s">
        <v>3485</v>
      </c>
      <c r="B3016" s="36">
        <v>503804.1</v>
      </c>
      <c r="C3016" s="17">
        <v>5623</v>
      </c>
      <c r="D3016" s="36">
        <v>11518.52</v>
      </c>
      <c r="E3016" s="36">
        <v>3398.11</v>
      </c>
      <c r="F3016" s="36">
        <v>721.25000000000011</v>
      </c>
      <c r="G3016" s="37">
        <f t="shared" si="11"/>
        <v>3.1039604481186242E-2</v>
      </c>
    </row>
    <row r="3017" spans="1:7" ht="15.75" customHeight="1" x14ac:dyDescent="0.2">
      <c r="A3017" s="35" t="s">
        <v>3486</v>
      </c>
      <c r="B3017" s="36">
        <v>120609.09999999999</v>
      </c>
      <c r="C3017" s="17">
        <v>34</v>
      </c>
      <c r="D3017" s="36">
        <v>3301.9700000000007</v>
      </c>
      <c r="E3017" s="36">
        <v>248.70999999999998</v>
      </c>
      <c r="F3017" s="36">
        <v>172.21</v>
      </c>
      <c r="G3017" s="37">
        <f t="shared" si="11"/>
        <v>3.0867405527443628E-2</v>
      </c>
    </row>
    <row r="3018" spans="1:7" ht="15.75" customHeight="1" x14ac:dyDescent="0.2">
      <c r="A3018" s="35" t="s">
        <v>3487</v>
      </c>
      <c r="B3018" s="36">
        <v>94376.87000000001</v>
      </c>
      <c r="C3018" s="17">
        <v>347</v>
      </c>
      <c r="D3018" s="36">
        <v>2229.9</v>
      </c>
      <c r="E3018" s="36">
        <v>328.85999999999996</v>
      </c>
      <c r="F3018" s="36">
        <v>138.36000000000001</v>
      </c>
      <c r="G3018" s="37">
        <f t="shared" si="11"/>
        <v>2.8578188702380148E-2</v>
      </c>
    </row>
    <row r="3019" spans="1:7" ht="15.75" customHeight="1" x14ac:dyDescent="0.2">
      <c r="A3019" s="35" t="s">
        <v>3488</v>
      </c>
      <c r="B3019" s="36">
        <v>99659.989999999991</v>
      </c>
      <c r="C3019" s="17">
        <v>2436</v>
      </c>
      <c r="D3019" s="36">
        <v>1997.02</v>
      </c>
      <c r="E3019" s="36">
        <v>0</v>
      </c>
      <c r="F3019" s="36">
        <v>135.81</v>
      </c>
      <c r="G3019" s="37">
        <f t="shared" si="11"/>
        <v>2.1999999999999999E-2</v>
      </c>
    </row>
    <row r="3020" spans="1:7" ht="15.75" customHeight="1" x14ac:dyDescent="0.2">
      <c r="A3020" s="35" t="s">
        <v>3489</v>
      </c>
      <c r="B3020" s="36">
        <v>0</v>
      </c>
      <c r="C3020" s="17">
        <v>0</v>
      </c>
      <c r="D3020" s="36">
        <v>0</v>
      </c>
      <c r="E3020" s="36">
        <v>0</v>
      </c>
      <c r="F3020" s="36">
        <v>0</v>
      </c>
      <c r="G3020" s="37">
        <f t="shared" si="11"/>
        <v>2.1999999999999999E-2</v>
      </c>
    </row>
    <row r="3021" spans="1:7" ht="15.75" customHeight="1" x14ac:dyDescent="0.2">
      <c r="A3021" s="35" t="s">
        <v>3490</v>
      </c>
      <c r="B3021" s="36">
        <v>52201.53</v>
      </c>
      <c r="C3021" s="17">
        <v>71</v>
      </c>
      <c r="D3021" s="36">
        <v>1328.3700000000001</v>
      </c>
      <c r="E3021" s="36">
        <v>113.28999999999999</v>
      </c>
      <c r="F3021" s="36">
        <v>75.039999999999992</v>
      </c>
      <c r="G3021" s="37">
        <f t="shared" si="11"/>
        <v>2.9054703952163856E-2</v>
      </c>
    </row>
    <row r="3022" spans="1:7" ht="15.75" customHeight="1" x14ac:dyDescent="0.2">
      <c r="A3022" s="35" t="s">
        <v>3491</v>
      </c>
      <c r="B3022" s="36">
        <v>0</v>
      </c>
      <c r="C3022" s="17">
        <v>0</v>
      </c>
      <c r="D3022" s="36">
        <v>0</v>
      </c>
      <c r="E3022" s="36">
        <v>0</v>
      </c>
      <c r="F3022" s="36">
        <v>0</v>
      </c>
      <c r="G3022" s="37">
        <f t="shared" si="11"/>
        <v>2.1999999999999999E-2</v>
      </c>
    </row>
    <row r="3023" spans="1:7" ht="15.75" customHeight="1" x14ac:dyDescent="0.2">
      <c r="A3023" s="35" t="s">
        <v>3492</v>
      </c>
      <c r="B3023" s="36">
        <v>0</v>
      </c>
      <c r="C3023" s="17">
        <v>0</v>
      </c>
      <c r="D3023" s="36">
        <v>0</v>
      </c>
      <c r="E3023" s="36">
        <v>0</v>
      </c>
      <c r="F3023" s="36">
        <v>0</v>
      </c>
      <c r="G3023" s="37">
        <f t="shared" si="11"/>
        <v>2.1999999999999999E-2</v>
      </c>
    </row>
    <row r="3024" spans="1:7" ht="15.75" customHeight="1" x14ac:dyDescent="0.2">
      <c r="A3024" s="35" t="s">
        <v>3493</v>
      </c>
      <c r="B3024" s="36">
        <v>17570.86</v>
      </c>
      <c r="C3024" s="17">
        <v>236</v>
      </c>
      <c r="D3024" s="36">
        <v>344.39</v>
      </c>
      <c r="E3024" s="36">
        <v>0</v>
      </c>
      <c r="F3024" s="36">
        <v>24.37</v>
      </c>
      <c r="G3024" s="37">
        <f t="shared" si="11"/>
        <v>2.1999999999999999E-2</v>
      </c>
    </row>
    <row r="3025" spans="1:7" ht="15.75" customHeight="1" x14ac:dyDescent="0.2">
      <c r="A3025" s="35" t="s">
        <v>3494</v>
      </c>
      <c r="B3025" s="36">
        <v>0</v>
      </c>
      <c r="C3025" s="17">
        <v>0</v>
      </c>
      <c r="D3025" s="36">
        <v>0</v>
      </c>
      <c r="E3025" s="36">
        <v>0</v>
      </c>
      <c r="F3025" s="36">
        <v>0</v>
      </c>
      <c r="G3025" s="37">
        <f t="shared" si="11"/>
        <v>2.1999999999999999E-2</v>
      </c>
    </row>
    <row r="3026" spans="1:7" ht="15.75" customHeight="1" x14ac:dyDescent="0.2">
      <c r="A3026" s="35" t="s">
        <v>3495</v>
      </c>
      <c r="B3026" s="36">
        <v>1489046.2599999998</v>
      </c>
      <c r="C3026" s="17">
        <v>1288</v>
      </c>
      <c r="D3026" s="36">
        <v>38135.279999999992</v>
      </c>
      <c r="E3026" s="36">
        <v>2939.44</v>
      </c>
      <c r="F3026" s="36">
        <v>2129.3799999999997</v>
      </c>
      <c r="G3026" s="37">
        <f t="shared" si="11"/>
        <v>2.9014612346563363E-2</v>
      </c>
    </row>
    <row r="3027" spans="1:7" ht="15.75" customHeight="1" x14ac:dyDescent="0.2">
      <c r="A3027" s="35" t="s">
        <v>3496</v>
      </c>
      <c r="B3027" s="36">
        <v>76379.14</v>
      </c>
      <c r="C3027" s="17">
        <v>641</v>
      </c>
      <c r="D3027" s="36">
        <v>1268.17</v>
      </c>
      <c r="E3027" s="36">
        <v>91.83</v>
      </c>
      <c r="F3027" s="36">
        <v>104.34</v>
      </c>
      <c r="G3027" s="37">
        <f t="shared" si="11"/>
        <v>2.1999999999999999E-2</v>
      </c>
    </row>
    <row r="3028" spans="1:7" ht="15.75" customHeight="1" x14ac:dyDescent="0.2">
      <c r="A3028" s="35" t="s">
        <v>3497</v>
      </c>
      <c r="B3028" s="36">
        <v>28483.75</v>
      </c>
      <c r="C3028" s="17">
        <v>197</v>
      </c>
      <c r="D3028" s="36">
        <v>476.16999999999996</v>
      </c>
      <c r="E3028" s="36">
        <v>33.380000000000003</v>
      </c>
      <c r="F3028" s="36">
        <v>38.089999999999996</v>
      </c>
      <c r="G3028" s="37">
        <f t="shared" si="11"/>
        <v>2.1999999999999999E-2</v>
      </c>
    </row>
    <row r="3029" spans="1:7" ht="15.75" customHeight="1" x14ac:dyDescent="0.2">
      <c r="A3029" s="35" t="s">
        <v>3498</v>
      </c>
      <c r="B3029" s="36">
        <v>0</v>
      </c>
      <c r="C3029" s="17">
        <v>0</v>
      </c>
      <c r="D3029" s="36">
        <v>0</v>
      </c>
      <c r="E3029" s="36">
        <v>0</v>
      </c>
      <c r="F3029" s="36">
        <v>0</v>
      </c>
      <c r="G3029" s="37">
        <f t="shared" si="11"/>
        <v>2.1999999999999999E-2</v>
      </c>
    </row>
    <row r="3030" spans="1:7" ht="15.75" customHeight="1" x14ac:dyDescent="0.2">
      <c r="A3030" s="35" t="s">
        <v>3499</v>
      </c>
      <c r="B3030" s="36">
        <v>14493</v>
      </c>
      <c r="C3030" s="17">
        <v>38</v>
      </c>
      <c r="D3030" s="36">
        <v>238.41000000000003</v>
      </c>
      <c r="E3030" s="36">
        <v>143.51999999999998</v>
      </c>
      <c r="F3030" s="36">
        <v>19.759999999999998</v>
      </c>
      <c r="G3030" s="37">
        <f t="shared" si="11"/>
        <v>2.7716138825639964E-2</v>
      </c>
    </row>
    <row r="3031" spans="1:7" ht="15.75" customHeight="1" x14ac:dyDescent="0.2">
      <c r="A3031" s="35" t="s">
        <v>3500</v>
      </c>
      <c r="B3031" s="36">
        <v>201563.08000000002</v>
      </c>
      <c r="C3031" s="17">
        <v>4618</v>
      </c>
      <c r="D3031" s="36">
        <v>3220.22</v>
      </c>
      <c r="E3031" s="36">
        <v>293.25</v>
      </c>
      <c r="F3031" s="36">
        <v>274.17</v>
      </c>
      <c r="G3031" s="37">
        <f t="shared" si="11"/>
        <v>2.1999999999999999E-2</v>
      </c>
    </row>
    <row r="3032" spans="1:7" ht="15.75" customHeight="1" x14ac:dyDescent="0.2">
      <c r="A3032" s="35" t="s">
        <v>3501</v>
      </c>
      <c r="B3032" s="36">
        <v>0</v>
      </c>
      <c r="C3032" s="17">
        <v>0</v>
      </c>
      <c r="D3032" s="36">
        <v>0</v>
      </c>
      <c r="E3032" s="36">
        <v>0</v>
      </c>
      <c r="F3032" s="36">
        <v>0</v>
      </c>
      <c r="G3032" s="37">
        <f t="shared" si="11"/>
        <v>2.1999999999999999E-2</v>
      </c>
    </row>
    <row r="3033" spans="1:7" ht="15.75" customHeight="1" x14ac:dyDescent="0.2">
      <c r="A3033" s="35" t="s">
        <v>3502</v>
      </c>
      <c r="B3033" s="36">
        <v>50505.279999999999</v>
      </c>
      <c r="C3033" s="17">
        <v>323</v>
      </c>
      <c r="D3033" s="36">
        <v>1070.05</v>
      </c>
      <c r="E3033" s="36">
        <v>85.25</v>
      </c>
      <c r="F3033" s="36">
        <v>70.739999999999995</v>
      </c>
      <c r="G3033" s="37">
        <f t="shared" si="11"/>
        <v>2.4275481692211189E-2</v>
      </c>
    </row>
    <row r="3034" spans="1:7" ht="15.75" customHeight="1" x14ac:dyDescent="0.2">
      <c r="A3034" s="35" t="s">
        <v>3503</v>
      </c>
      <c r="B3034" s="36">
        <v>1329.9499999999998</v>
      </c>
      <c r="C3034" s="17">
        <v>14</v>
      </c>
      <c r="D3034" s="36">
        <v>22.909999999999997</v>
      </c>
      <c r="E3034" s="36">
        <v>19.02</v>
      </c>
      <c r="F3034" s="36">
        <v>1.7600000000000002</v>
      </c>
      <c r="G3034" s="37">
        <f t="shared" si="11"/>
        <v>3.2850859054851682E-2</v>
      </c>
    </row>
    <row r="3035" spans="1:7" ht="15.75" customHeight="1" x14ac:dyDescent="0.2">
      <c r="A3035" s="35" t="s">
        <v>3504</v>
      </c>
      <c r="B3035" s="36">
        <v>149194.47</v>
      </c>
      <c r="C3035" s="17">
        <v>2943</v>
      </c>
      <c r="D3035" s="36">
        <v>3151.6400000000003</v>
      </c>
      <c r="E3035" s="36">
        <v>1014.41</v>
      </c>
      <c r="F3035" s="36">
        <v>206.84000000000003</v>
      </c>
      <c r="G3035" s="37">
        <f t="shared" si="11"/>
        <v>2.9310000565034348E-2</v>
      </c>
    </row>
    <row r="3036" spans="1:7" ht="15.75" customHeight="1" x14ac:dyDescent="0.2">
      <c r="A3036" s="35" t="s">
        <v>3505</v>
      </c>
      <c r="B3036" s="36">
        <v>7797.4</v>
      </c>
      <c r="C3036" s="17">
        <v>10</v>
      </c>
      <c r="D3036" s="36">
        <v>187.42</v>
      </c>
      <c r="E3036" s="36">
        <v>43.910000000000004</v>
      </c>
      <c r="F3036" s="36">
        <v>12.49</v>
      </c>
      <c r="G3036" s="37">
        <f t="shared" si="11"/>
        <v>3.1269397491471514E-2</v>
      </c>
    </row>
    <row r="3037" spans="1:7" ht="15.75" customHeight="1" x14ac:dyDescent="0.2">
      <c r="A3037" s="35" t="s">
        <v>3506</v>
      </c>
      <c r="B3037" s="36">
        <v>2700</v>
      </c>
      <c r="C3037" s="17">
        <v>2</v>
      </c>
      <c r="D3037" s="36">
        <v>65</v>
      </c>
      <c r="E3037" s="36">
        <v>21.6</v>
      </c>
      <c r="F3037" s="36">
        <v>4.46</v>
      </c>
      <c r="G3037" s="37">
        <f t="shared" si="11"/>
        <v>3.3725925925925923E-2</v>
      </c>
    </row>
    <row r="3038" spans="1:7" ht="15.75" customHeight="1" x14ac:dyDescent="0.2">
      <c r="A3038" s="35" t="s">
        <v>3507</v>
      </c>
      <c r="B3038" s="36">
        <v>197.99</v>
      </c>
      <c r="C3038" s="17">
        <v>3</v>
      </c>
      <c r="D3038" s="36">
        <v>4.8500000000000005</v>
      </c>
      <c r="E3038" s="36">
        <v>1.35</v>
      </c>
      <c r="F3038" s="36">
        <v>0.28000000000000003</v>
      </c>
      <c r="G3038" s="37">
        <f t="shared" si="11"/>
        <v>3.2728925703318354E-2</v>
      </c>
    </row>
    <row r="3039" spans="1:7" ht="15.75" customHeight="1" x14ac:dyDescent="0.2">
      <c r="A3039" s="35" t="s">
        <v>3508</v>
      </c>
      <c r="B3039" s="36">
        <v>14300</v>
      </c>
      <c r="C3039" s="17">
        <v>104</v>
      </c>
      <c r="D3039" s="36">
        <v>263.93</v>
      </c>
      <c r="E3039" s="36">
        <v>25.58</v>
      </c>
      <c r="F3039" s="36">
        <v>19.46</v>
      </c>
      <c r="G3039" s="37">
        <f t="shared" si="11"/>
        <v>2.1999999999999999E-2</v>
      </c>
    </row>
    <row r="3040" spans="1:7" ht="15.75" customHeight="1" x14ac:dyDescent="0.2">
      <c r="A3040" s="35" t="s">
        <v>3509</v>
      </c>
      <c r="B3040" s="36">
        <v>205821.78</v>
      </c>
      <c r="C3040" s="17">
        <v>5966</v>
      </c>
      <c r="D3040" s="36">
        <v>2648.71</v>
      </c>
      <c r="E3040" s="36">
        <v>162.74</v>
      </c>
      <c r="F3040" s="36">
        <v>270.53999999999996</v>
      </c>
      <c r="G3040" s="37">
        <f t="shared" si="11"/>
        <v>2.1999999999999999E-2</v>
      </c>
    </row>
    <row r="3041" spans="1:7" ht="15.75" customHeight="1" x14ac:dyDescent="0.2">
      <c r="A3041" s="35" t="s">
        <v>3510</v>
      </c>
      <c r="B3041" s="36">
        <v>95370.68</v>
      </c>
      <c r="C3041" s="17">
        <v>2573</v>
      </c>
      <c r="D3041" s="36">
        <v>1120.43</v>
      </c>
      <c r="E3041" s="36">
        <v>99.080000000000013</v>
      </c>
      <c r="F3041" s="36">
        <v>124.95</v>
      </c>
      <c r="G3041" s="37">
        <f t="shared" si="11"/>
        <v>2.1999999999999999E-2</v>
      </c>
    </row>
    <row r="3042" spans="1:7" ht="15.75" customHeight="1" x14ac:dyDescent="0.2">
      <c r="A3042" s="35" t="s">
        <v>3511</v>
      </c>
      <c r="B3042" s="36">
        <v>585961.59000000008</v>
      </c>
      <c r="C3042" s="17">
        <v>16874</v>
      </c>
      <c r="D3042" s="36">
        <v>6574.39</v>
      </c>
      <c r="E3042" s="36">
        <v>530.88</v>
      </c>
      <c r="F3042" s="36">
        <v>770.18000000000006</v>
      </c>
      <c r="G3042" s="37">
        <f t="shared" si="11"/>
        <v>2.1999999999999999E-2</v>
      </c>
    </row>
    <row r="3043" spans="1:7" ht="15.75" customHeight="1" x14ac:dyDescent="0.2">
      <c r="A3043" s="35" t="s">
        <v>3512</v>
      </c>
      <c r="B3043" s="36">
        <v>2640243.1899999995</v>
      </c>
      <c r="C3043" s="17">
        <v>75097</v>
      </c>
      <c r="D3043" s="36">
        <v>31027.62</v>
      </c>
      <c r="E3043" s="36">
        <v>2438.2200000000003</v>
      </c>
      <c r="F3043" s="36">
        <v>3482.52</v>
      </c>
      <c r="G3043" s="37">
        <f t="shared" si="11"/>
        <v>2.1999999999999999E-2</v>
      </c>
    </row>
    <row r="3044" spans="1:7" ht="15.75" customHeight="1" x14ac:dyDescent="0.2">
      <c r="A3044" s="35" t="s">
        <v>3513</v>
      </c>
      <c r="B3044" s="36">
        <v>77187.22</v>
      </c>
      <c r="C3044" s="17">
        <v>2216</v>
      </c>
      <c r="D3044" s="36">
        <v>878.29</v>
      </c>
      <c r="E3044" s="36">
        <v>81.050000000000011</v>
      </c>
      <c r="F3044" s="36">
        <v>101.41</v>
      </c>
      <c r="G3044" s="37">
        <f t="shared" si="11"/>
        <v>2.1999999999999999E-2</v>
      </c>
    </row>
    <row r="3045" spans="1:7" ht="15.75" customHeight="1" x14ac:dyDescent="0.2">
      <c r="A3045" s="35" t="s">
        <v>3514</v>
      </c>
      <c r="B3045" s="36">
        <v>549846.18000000005</v>
      </c>
      <c r="C3045" s="17">
        <v>15846</v>
      </c>
      <c r="D3045" s="36">
        <v>6670.4</v>
      </c>
      <c r="E3045" s="36">
        <v>527.63</v>
      </c>
      <c r="F3045" s="36">
        <v>723.29000000000008</v>
      </c>
      <c r="G3045" s="37">
        <f t="shared" si="11"/>
        <v>2.1999999999999999E-2</v>
      </c>
    </row>
    <row r="3046" spans="1:7" ht="15.75" customHeight="1" x14ac:dyDescent="0.2">
      <c r="A3046" s="35" t="s">
        <v>3515</v>
      </c>
      <c r="B3046" s="36">
        <v>238199.22</v>
      </c>
      <c r="C3046" s="17">
        <v>7229</v>
      </c>
      <c r="D3046" s="36">
        <v>2970.78</v>
      </c>
      <c r="E3046" s="36">
        <v>247.56</v>
      </c>
      <c r="F3046" s="36">
        <v>313.37</v>
      </c>
      <c r="G3046" s="37">
        <f t="shared" si="11"/>
        <v>2.1999999999999999E-2</v>
      </c>
    </row>
    <row r="3047" spans="1:7" ht="15.75" customHeight="1" x14ac:dyDescent="0.2">
      <c r="A3047" s="35" t="s">
        <v>3516</v>
      </c>
      <c r="B3047" s="36">
        <v>2860611.1299999994</v>
      </c>
      <c r="C3047" s="17">
        <v>83526</v>
      </c>
      <c r="D3047" s="36">
        <v>33867.350000000006</v>
      </c>
      <c r="E3047" s="36">
        <v>2770.05</v>
      </c>
      <c r="F3047" s="36">
        <v>3766.5400000000004</v>
      </c>
      <c r="G3047" s="37">
        <f t="shared" si="11"/>
        <v>2.1999999999999999E-2</v>
      </c>
    </row>
    <row r="3048" spans="1:7" ht="15.75" customHeight="1" x14ac:dyDescent="0.2">
      <c r="A3048" s="35" t="s">
        <v>3517</v>
      </c>
      <c r="B3048" s="36">
        <v>247913.78999999998</v>
      </c>
      <c r="C3048" s="17">
        <v>7844</v>
      </c>
      <c r="D3048" s="36">
        <v>2952.28</v>
      </c>
      <c r="E3048" s="36">
        <v>273.79000000000002</v>
      </c>
      <c r="F3048" s="36">
        <v>325.86999999999995</v>
      </c>
      <c r="G3048" s="37">
        <f t="shared" si="11"/>
        <v>2.1999999999999999E-2</v>
      </c>
    </row>
    <row r="3049" spans="1:7" ht="15.75" customHeight="1" x14ac:dyDescent="0.2">
      <c r="A3049" s="35" t="s">
        <v>3518</v>
      </c>
      <c r="B3049" s="36">
        <v>42151.05</v>
      </c>
      <c r="C3049" s="17">
        <v>1245</v>
      </c>
      <c r="D3049" s="36">
        <v>554.86</v>
      </c>
      <c r="E3049" s="36">
        <v>63.23</v>
      </c>
      <c r="F3049" s="36">
        <v>55.120000000000005</v>
      </c>
      <c r="G3049" s="37">
        <f t="shared" si="11"/>
        <v>2.1999999999999999E-2</v>
      </c>
    </row>
    <row r="3050" spans="1:7" ht="15.75" customHeight="1" x14ac:dyDescent="0.2">
      <c r="A3050" s="35" t="s">
        <v>3519</v>
      </c>
      <c r="B3050" s="36">
        <v>1306174.24</v>
      </c>
      <c r="C3050" s="17">
        <v>35435</v>
      </c>
      <c r="D3050" s="36">
        <v>16691.000000000004</v>
      </c>
      <c r="E3050" s="36">
        <v>1163.3499999999999</v>
      </c>
      <c r="F3050" s="36">
        <v>1726.14</v>
      </c>
      <c r="G3050" s="37">
        <f t="shared" si="11"/>
        <v>2.1999999999999999E-2</v>
      </c>
    </row>
    <row r="3051" spans="1:7" ht="15.75" customHeight="1" x14ac:dyDescent="0.2">
      <c r="A3051" s="35" t="s">
        <v>3520</v>
      </c>
      <c r="B3051" s="36">
        <v>1253529.45</v>
      </c>
      <c r="C3051" s="17">
        <v>35951</v>
      </c>
      <c r="D3051" s="36">
        <v>15233.130000000001</v>
      </c>
      <c r="E3051" s="36">
        <v>1157.04</v>
      </c>
      <c r="F3051" s="36">
        <v>1644.3500000000001</v>
      </c>
      <c r="G3051" s="37">
        <f t="shared" si="11"/>
        <v>2.1999999999999999E-2</v>
      </c>
    </row>
    <row r="3052" spans="1:7" ht="15.75" customHeight="1" x14ac:dyDescent="0.2">
      <c r="A3052" s="35" t="s">
        <v>3521</v>
      </c>
      <c r="B3052" s="36">
        <v>71264.03</v>
      </c>
      <c r="C3052" s="17">
        <v>2397</v>
      </c>
      <c r="D3052" s="36">
        <v>941.54</v>
      </c>
      <c r="E3052" s="36">
        <v>82.61</v>
      </c>
      <c r="F3052" s="36">
        <v>93.7</v>
      </c>
      <c r="G3052" s="37">
        <f t="shared" si="11"/>
        <v>2.1999999999999999E-2</v>
      </c>
    </row>
    <row r="3053" spans="1:7" ht="15.75" customHeight="1" x14ac:dyDescent="0.2">
      <c r="A3053" s="35" t="s">
        <v>3522</v>
      </c>
      <c r="B3053" s="36">
        <v>510876.1399999999</v>
      </c>
      <c r="C3053" s="17">
        <v>15895</v>
      </c>
      <c r="D3053" s="36">
        <v>6519.6400000000012</v>
      </c>
      <c r="E3053" s="36">
        <v>544.18000000000006</v>
      </c>
      <c r="F3053" s="36">
        <v>670.22</v>
      </c>
      <c r="G3053" s="37">
        <f t="shared" si="11"/>
        <v>2.1999999999999999E-2</v>
      </c>
    </row>
    <row r="3054" spans="1:7" ht="15.75" customHeight="1" x14ac:dyDescent="0.2">
      <c r="A3054" s="35" t="s">
        <v>3523</v>
      </c>
      <c r="B3054" s="36">
        <v>137586.54</v>
      </c>
      <c r="C3054" s="17">
        <v>3990</v>
      </c>
      <c r="D3054" s="36">
        <v>1591.02</v>
      </c>
      <c r="E3054" s="36">
        <v>134.44</v>
      </c>
      <c r="F3054" s="36">
        <v>180.26999999999998</v>
      </c>
      <c r="G3054" s="37">
        <f t="shared" si="11"/>
        <v>2.1999999999999999E-2</v>
      </c>
    </row>
    <row r="3055" spans="1:7" ht="15.75" customHeight="1" x14ac:dyDescent="0.2">
      <c r="A3055" s="35" t="s">
        <v>3524</v>
      </c>
      <c r="B3055" s="36">
        <v>1482528.2700000005</v>
      </c>
      <c r="C3055" s="17">
        <v>39924</v>
      </c>
      <c r="D3055" s="36">
        <v>19507.089999999997</v>
      </c>
      <c r="E3055" s="36">
        <v>1241.8399999999999</v>
      </c>
      <c r="F3055" s="36">
        <v>1954.6300000000006</v>
      </c>
      <c r="G3055" s="37">
        <f t="shared" si="11"/>
        <v>2.1999999999999999E-2</v>
      </c>
    </row>
    <row r="3056" spans="1:7" ht="15.75" customHeight="1" x14ac:dyDescent="0.2">
      <c r="A3056" s="35" t="s">
        <v>3525</v>
      </c>
      <c r="B3056" s="36">
        <v>440347.78999999992</v>
      </c>
      <c r="C3056" s="17">
        <v>13103</v>
      </c>
      <c r="D3056" s="36">
        <v>5384.2800000000007</v>
      </c>
      <c r="E3056" s="36">
        <v>452.07000000000005</v>
      </c>
      <c r="F3056" s="36">
        <v>579.4</v>
      </c>
      <c r="G3056" s="37">
        <f t="shared" si="11"/>
        <v>2.1999999999999999E-2</v>
      </c>
    </row>
    <row r="3057" spans="1:7" ht="15.75" customHeight="1" x14ac:dyDescent="0.2">
      <c r="A3057" s="35" t="s">
        <v>3526</v>
      </c>
      <c r="B3057" s="36">
        <v>1179419.18</v>
      </c>
      <c r="C3057" s="17">
        <v>34549</v>
      </c>
      <c r="D3057" s="36">
        <v>15358.96</v>
      </c>
      <c r="E3057" s="36">
        <v>1327.21</v>
      </c>
      <c r="F3057" s="36">
        <v>1551.29</v>
      </c>
      <c r="G3057" s="37">
        <f t="shared" si="11"/>
        <v>2.1999999999999999E-2</v>
      </c>
    </row>
    <row r="3058" spans="1:7" ht="15.75" customHeight="1" x14ac:dyDescent="0.2">
      <c r="A3058" s="35" t="s">
        <v>3527</v>
      </c>
      <c r="B3058" s="36">
        <v>116246.31</v>
      </c>
      <c r="C3058" s="17">
        <v>3730</v>
      </c>
      <c r="D3058" s="36">
        <v>1516.4100000000003</v>
      </c>
      <c r="E3058" s="36">
        <v>158.53</v>
      </c>
      <c r="F3058" s="36">
        <v>152.71</v>
      </c>
      <c r="G3058" s="37">
        <f t="shared" si="11"/>
        <v>2.1999999999999999E-2</v>
      </c>
    </row>
    <row r="3059" spans="1:7" ht="15.75" customHeight="1" x14ac:dyDescent="0.2">
      <c r="A3059" s="35" t="s">
        <v>3528</v>
      </c>
      <c r="B3059" s="36">
        <v>235344.83000000002</v>
      </c>
      <c r="C3059" s="17">
        <v>6399</v>
      </c>
      <c r="D3059" s="36">
        <v>2954.8599999999997</v>
      </c>
      <c r="E3059" s="36">
        <v>194.51000000000002</v>
      </c>
      <c r="F3059" s="36">
        <v>309.02</v>
      </c>
      <c r="G3059" s="37">
        <f t="shared" si="11"/>
        <v>2.1999999999999999E-2</v>
      </c>
    </row>
    <row r="3060" spans="1:7" ht="15.75" customHeight="1" x14ac:dyDescent="0.2">
      <c r="A3060" s="35" t="s">
        <v>3529</v>
      </c>
      <c r="B3060" s="36">
        <v>996885.09000000008</v>
      </c>
      <c r="C3060" s="17">
        <v>28098</v>
      </c>
      <c r="D3060" s="36">
        <v>11609.099999999999</v>
      </c>
      <c r="E3060" s="36">
        <v>830.81999999999994</v>
      </c>
      <c r="F3060" s="36">
        <v>1310.79</v>
      </c>
      <c r="G3060" s="37">
        <f t="shared" si="11"/>
        <v>2.1999999999999999E-2</v>
      </c>
    </row>
    <row r="3061" spans="1:7" ht="15.75" customHeight="1" x14ac:dyDescent="0.2">
      <c r="A3061" s="35" t="s">
        <v>3530</v>
      </c>
      <c r="B3061" s="36">
        <v>263146.19</v>
      </c>
      <c r="C3061" s="17">
        <v>8980</v>
      </c>
      <c r="D3061" s="36">
        <v>3539.7500000000005</v>
      </c>
      <c r="E3061" s="36">
        <v>319.60000000000002</v>
      </c>
      <c r="F3061" s="36">
        <v>346.14</v>
      </c>
      <c r="G3061" s="37">
        <f t="shared" si="11"/>
        <v>2.1999999999999999E-2</v>
      </c>
    </row>
    <row r="3062" spans="1:7" ht="15.75" customHeight="1" x14ac:dyDescent="0.2">
      <c r="A3062" s="35" t="s">
        <v>3531</v>
      </c>
      <c r="B3062" s="36">
        <v>1332422.3299999996</v>
      </c>
      <c r="C3062" s="17">
        <v>39485</v>
      </c>
      <c r="D3062" s="36">
        <v>16227.74</v>
      </c>
      <c r="E3062" s="36">
        <v>1287.4900000000002</v>
      </c>
      <c r="F3062" s="36">
        <v>1757.3299999999995</v>
      </c>
      <c r="G3062" s="37">
        <f t="shared" si="11"/>
        <v>2.1999999999999999E-2</v>
      </c>
    </row>
    <row r="3063" spans="1:7" ht="15.75" customHeight="1" x14ac:dyDescent="0.2">
      <c r="A3063" s="35" t="s">
        <v>3532</v>
      </c>
      <c r="B3063" s="36">
        <v>496425.38</v>
      </c>
      <c r="C3063" s="17">
        <v>13248</v>
      </c>
      <c r="D3063" s="36">
        <v>5566.4</v>
      </c>
      <c r="E3063" s="36">
        <v>369.16</v>
      </c>
      <c r="F3063" s="36">
        <v>650.09</v>
      </c>
      <c r="G3063" s="37">
        <f t="shared" si="11"/>
        <v>2.1999999999999999E-2</v>
      </c>
    </row>
    <row r="3064" spans="1:7" ht="15.75" customHeight="1" x14ac:dyDescent="0.2">
      <c r="A3064" s="35" t="s">
        <v>3533</v>
      </c>
      <c r="B3064" s="36">
        <v>9377367.7700000014</v>
      </c>
      <c r="C3064" s="17">
        <v>639565</v>
      </c>
      <c r="D3064" s="36">
        <v>184471.79</v>
      </c>
      <c r="E3064" s="36">
        <v>40651.459999999985</v>
      </c>
      <c r="F3064" s="36">
        <v>12317.85</v>
      </c>
      <c r="G3064" s="37">
        <f t="shared" ref="G3064:G3318" si="12">IFERROR(IF(SUM(D3064:F3064)/B3064&lt;0.022,0.022,SUM(D3064:F3064)/B3064),0.022)</f>
        <v>2.532065562786389E-2</v>
      </c>
    </row>
    <row r="3065" spans="1:7" ht="15.75" customHeight="1" x14ac:dyDescent="0.2">
      <c r="A3065" s="35" t="s">
        <v>3534</v>
      </c>
      <c r="B3065" s="36">
        <v>1586829.8399999994</v>
      </c>
      <c r="C3065" s="17">
        <v>45731</v>
      </c>
      <c r="D3065" s="36">
        <v>19096.53</v>
      </c>
      <c r="E3065" s="36">
        <v>1499.0000000000002</v>
      </c>
      <c r="F3065" s="36">
        <v>2084.64</v>
      </c>
      <c r="G3065" s="37">
        <f t="shared" si="12"/>
        <v>2.1999999999999999E-2</v>
      </c>
    </row>
    <row r="3066" spans="1:7" ht="15.75" customHeight="1" x14ac:dyDescent="0.2">
      <c r="A3066" s="35" t="s">
        <v>3535</v>
      </c>
      <c r="B3066" s="36">
        <v>184707.3</v>
      </c>
      <c r="C3066" s="17">
        <v>6135</v>
      </c>
      <c r="D3066" s="36">
        <v>2310.98</v>
      </c>
      <c r="E3066" s="36">
        <v>217.99</v>
      </c>
      <c r="F3066" s="36">
        <v>242.63</v>
      </c>
      <c r="G3066" s="37">
        <f t="shared" si="12"/>
        <v>2.1999999999999999E-2</v>
      </c>
    </row>
    <row r="3067" spans="1:7" ht="15.75" customHeight="1" x14ac:dyDescent="0.2">
      <c r="A3067" s="35" t="s">
        <v>3536</v>
      </c>
      <c r="B3067" s="36">
        <v>1838081.85</v>
      </c>
      <c r="C3067" s="17">
        <v>54794</v>
      </c>
      <c r="D3067" s="36">
        <v>23372.710000000006</v>
      </c>
      <c r="E3067" s="36">
        <v>1762.5700000000002</v>
      </c>
      <c r="F3067" s="36">
        <v>2417.5700000000011</v>
      </c>
      <c r="G3067" s="37">
        <f t="shared" si="12"/>
        <v>2.1999999999999999E-2</v>
      </c>
    </row>
    <row r="3068" spans="1:7" ht="15.75" customHeight="1" x14ac:dyDescent="0.2">
      <c r="A3068" s="35" t="s">
        <v>3537</v>
      </c>
      <c r="B3068" s="36">
        <v>308974.01999999996</v>
      </c>
      <c r="C3068" s="17">
        <v>8839</v>
      </c>
      <c r="D3068" s="36">
        <v>3904.5099999999998</v>
      </c>
      <c r="E3068" s="36">
        <v>241.42999999999998</v>
      </c>
      <c r="F3068" s="36">
        <v>407.04999999999995</v>
      </c>
      <c r="G3068" s="37">
        <f t="shared" si="12"/>
        <v>2.1999999999999999E-2</v>
      </c>
    </row>
    <row r="3069" spans="1:7" ht="15.75" customHeight="1" x14ac:dyDescent="0.2">
      <c r="A3069" s="35" t="s">
        <v>3538</v>
      </c>
      <c r="B3069" s="36">
        <v>62642.8</v>
      </c>
      <c r="C3069" s="17">
        <v>2292</v>
      </c>
      <c r="D3069" s="36">
        <v>810.97</v>
      </c>
      <c r="E3069" s="36">
        <v>84.61</v>
      </c>
      <c r="F3069" s="36">
        <v>82.19</v>
      </c>
      <c r="G3069" s="37">
        <f t="shared" si="12"/>
        <v>2.1999999999999999E-2</v>
      </c>
    </row>
    <row r="3070" spans="1:7" ht="15.75" customHeight="1" x14ac:dyDescent="0.2">
      <c r="A3070" s="35" t="s">
        <v>3539</v>
      </c>
      <c r="B3070" s="36">
        <v>390382.23</v>
      </c>
      <c r="C3070" s="17">
        <v>12336</v>
      </c>
      <c r="D3070" s="36">
        <v>5144.9999999999991</v>
      </c>
      <c r="E3070" s="36">
        <v>386.06000000000006</v>
      </c>
      <c r="F3070" s="36">
        <v>513.27</v>
      </c>
      <c r="G3070" s="37">
        <f t="shared" si="12"/>
        <v>2.1999999999999999E-2</v>
      </c>
    </row>
    <row r="3071" spans="1:7" ht="15.75" customHeight="1" x14ac:dyDescent="0.2">
      <c r="A3071" s="35" t="s">
        <v>3540</v>
      </c>
      <c r="B3071" s="36">
        <v>2501730.15</v>
      </c>
      <c r="C3071" s="17">
        <v>69769</v>
      </c>
      <c r="D3071" s="36">
        <v>29574.379999999997</v>
      </c>
      <c r="E3071" s="36">
        <v>2519.6799999999998</v>
      </c>
      <c r="F3071" s="36">
        <v>3284.18</v>
      </c>
      <c r="G3071" s="37">
        <f t="shared" si="12"/>
        <v>2.1999999999999999E-2</v>
      </c>
    </row>
    <row r="3072" spans="1:7" ht="15.75" customHeight="1" x14ac:dyDescent="0.2">
      <c r="A3072" s="35" t="s">
        <v>3541</v>
      </c>
      <c r="B3072" s="36">
        <v>264279.39</v>
      </c>
      <c r="C3072" s="17">
        <v>7957</v>
      </c>
      <c r="D3072" s="36">
        <v>3121.18</v>
      </c>
      <c r="E3072" s="36">
        <v>242.57999999999996</v>
      </c>
      <c r="F3072" s="36">
        <v>348.53</v>
      </c>
      <c r="G3072" s="37">
        <f t="shared" si="12"/>
        <v>2.1999999999999999E-2</v>
      </c>
    </row>
    <row r="3073" spans="1:7" ht="15.75" customHeight="1" x14ac:dyDescent="0.2">
      <c r="A3073" s="35" t="s">
        <v>3542</v>
      </c>
      <c r="B3073" s="36">
        <v>849170.4700000002</v>
      </c>
      <c r="C3073" s="17">
        <v>25902</v>
      </c>
      <c r="D3073" s="36">
        <v>10582.36</v>
      </c>
      <c r="E3073" s="36">
        <v>759.6099999999999</v>
      </c>
      <c r="F3073" s="36">
        <v>1117.4399999999998</v>
      </c>
      <c r="G3073" s="37">
        <f t="shared" si="12"/>
        <v>2.1999999999999999E-2</v>
      </c>
    </row>
    <row r="3074" spans="1:7" ht="15.75" customHeight="1" x14ac:dyDescent="0.2">
      <c r="A3074" s="35" t="s">
        <v>3543</v>
      </c>
      <c r="B3074" s="36">
        <v>485075.32</v>
      </c>
      <c r="C3074" s="17">
        <v>13406</v>
      </c>
      <c r="D3074" s="36">
        <v>5499.2400000000007</v>
      </c>
      <c r="E3074" s="36">
        <v>428.75</v>
      </c>
      <c r="F3074" s="36">
        <v>639.35</v>
      </c>
      <c r="G3074" s="37">
        <f t="shared" si="12"/>
        <v>2.1999999999999999E-2</v>
      </c>
    </row>
    <row r="3075" spans="1:7" ht="15.75" customHeight="1" x14ac:dyDescent="0.2">
      <c r="A3075" s="35" t="s">
        <v>3544</v>
      </c>
      <c r="B3075" s="36">
        <v>100798.45000000001</v>
      </c>
      <c r="C3075" s="17">
        <v>2597</v>
      </c>
      <c r="D3075" s="36">
        <v>1266.1500000000001</v>
      </c>
      <c r="E3075" s="36">
        <v>97.32</v>
      </c>
      <c r="F3075" s="36">
        <v>132.6</v>
      </c>
      <c r="G3075" s="37">
        <f t="shared" si="12"/>
        <v>2.1999999999999999E-2</v>
      </c>
    </row>
    <row r="3076" spans="1:7" ht="15.75" customHeight="1" x14ac:dyDescent="0.2">
      <c r="A3076" s="35" t="s">
        <v>3545</v>
      </c>
      <c r="B3076" s="36">
        <v>90955.96</v>
      </c>
      <c r="C3076" s="17">
        <v>2599</v>
      </c>
      <c r="D3076" s="36">
        <v>1196.6100000000001</v>
      </c>
      <c r="E3076" s="36">
        <v>103.5</v>
      </c>
      <c r="F3076" s="36">
        <v>119.08999999999999</v>
      </c>
      <c r="G3076" s="37">
        <f t="shared" si="12"/>
        <v>2.1999999999999999E-2</v>
      </c>
    </row>
    <row r="3077" spans="1:7" ht="15.75" customHeight="1" x14ac:dyDescent="0.2">
      <c r="A3077" s="35" t="s">
        <v>3546</v>
      </c>
      <c r="B3077" s="36">
        <v>3245282.4999999995</v>
      </c>
      <c r="C3077" s="17">
        <v>86319</v>
      </c>
      <c r="D3077" s="36">
        <v>38935.990000000005</v>
      </c>
      <c r="E3077" s="36">
        <v>2332.2699999999995</v>
      </c>
      <c r="F3077" s="36">
        <v>4271.9999999999991</v>
      </c>
      <c r="G3077" s="37">
        <f t="shared" si="12"/>
        <v>2.1999999999999999E-2</v>
      </c>
    </row>
    <row r="3078" spans="1:7" ht="15.75" customHeight="1" x14ac:dyDescent="0.2">
      <c r="A3078" s="35" t="s">
        <v>3547</v>
      </c>
      <c r="B3078" s="36">
        <v>0.01</v>
      </c>
      <c r="C3078" s="17">
        <v>1</v>
      </c>
      <c r="D3078" s="36">
        <v>0.1</v>
      </c>
      <c r="E3078" s="36">
        <v>0</v>
      </c>
      <c r="F3078" s="36">
        <v>0</v>
      </c>
      <c r="G3078" s="37">
        <f t="shared" si="12"/>
        <v>10</v>
      </c>
    </row>
    <row r="3079" spans="1:7" ht="15.75" customHeight="1" x14ac:dyDescent="0.2">
      <c r="A3079" s="35" t="s">
        <v>3548</v>
      </c>
      <c r="B3079" s="36">
        <v>643707.17999999993</v>
      </c>
      <c r="C3079" s="17">
        <v>8945</v>
      </c>
      <c r="D3079" s="36">
        <v>14031.449999999997</v>
      </c>
      <c r="E3079" s="36">
        <v>970.28999999999974</v>
      </c>
      <c r="F3079" s="36">
        <v>924.00999999999988</v>
      </c>
      <c r="G3079" s="37">
        <f t="shared" si="12"/>
        <v>2.4740674789428322E-2</v>
      </c>
    </row>
    <row r="3080" spans="1:7" ht="15.75" customHeight="1" x14ac:dyDescent="0.2">
      <c r="A3080" s="35" t="s">
        <v>3549</v>
      </c>
      <c r="B3080" s="36">
        <v>145209.99</v>
      </c>
      <c r="C3080" s="17">
        <v>10143</v>
      </c>
      <c r="D3080" s="36">
        <v>2979.75</v>
      </c>
      <c r="E3080" s="36">
        <v>209.38</v>
      </c>
      <c r="F3080" s="36">
        <v>193.87</v>
      </c>
      <c r="G3080" s="37">
        <f t="shared" si="12"/>
        <v>2.3297295179209091E-2</v>
      </c>
    </row>
    <row r="3081" spans="1:7" ht="15.75" customHeight="1" x14ac:dyDescent="0.2">
      <c r="A3081" s="35" t="s">
        <v>3550</v>
      </c>
      <c r="B3081" s="36">
        <v>19428.55</v>
      </c>
      <c r="C3081" s="17">
        <v>336</v>
      </c>
      <c r="D3081" s="36">
        <v>367.63</v>
      </c>
      <c r="E3081" s="36">
        <v>36.730000000000004</v>
      </c>
      <c r="F3081" s="36">
        <v>26.62</v>
      </c>
      <c r="G3081" s="37">
        <f t="shared" si="12"/>
        <v>2.2182818583991088E-2</v>
      </c>
    </row>
    <row r="3082" spans="1:7" ht="15.75" customHeight="1" x14ac:dyDescent="0.2">
      <c r="A3082" s="35" t="s">
        <v>3551</v>
      </c>
      <c r="B3082" s="36">
        <v>6097414.0200000005</v>
      </c>
      <c r="C3082" s="17">
        <v>85746</v>
      </c>
      <c r="D3082" s="36">
        <v>141304.67000000001</v>
      </c>
      <c r="E3082" s="36">
        <v>14790.290000000008</v>
      </c>
      <c r="F3082" s="36">
        <v>8663.659999999998</v>
      </c>
      <c r="G3082" s="37">
        <f t="shared" si="12"/>
        <v>2.7021064907119429E-2</v>
      </c>
    </row>
    <row r="3083" spans="1:7" ht="15.75" customHeight="1" x14ac:dyDescent="0.2">
      <c r="A3083" s="35" t="s">
        <v>3552</v>
      </c>
      <c r="B3083" s="36">
        <v>297360.55</v>
      </c>
      <c r="C3083" s="17">
        <v>3600</v>
      </c>
      <c r="D3083" s="36">
        <v>5796.3099999999995</v>
      </c>
      <c r="E3083" s="36">
        <v>317.07999999999993</v>
      </c>
      <c r="F3083" s="36">
        <v>407.97</v>
      </c>
      <c r="G3083" s="37">
        <f t="shared" si="12"/>
        <v>2.1999999999999999E-2</v>
      </c>
    </row>
    <row r="3084" spans="1:7" ht="15.75" customHeight="1" x14ac:dyDescent="0.2">
      <c r="A3084" s="35" t="s">
        <v>3553</v>
      </c>
      <c r="B3084" s="36">
        <v>39260.25</v>
      </c>
      <c r="C3084" s="17">
        <v>771</v>
      </c>
      <c r="D3084" s="36">
        <v>791.59999999999991</v>
      </c>
      <c r="E3084" s="36">
        <v>68.359999999999985</v>
      </c>
      <c r="F3084" s="36">
        <v>54.69</v>
      </c>
      <c r="G3084" s="37">
        <f t="shared" si="12"/>
        <v>2.3297100757127116E-2</v>
      </c>
    </row>
    <row r="3085" spans="1:7" ht="15.75" customHeight="1" x14ac:dyDescent="0.2">
      <c r="A3085" s="35" t="s">
        <v>3554</v>
      </c>
      <c r="B3085" s="36">
        <v>51</v>
      </c>
      <c r="C3085" s="17">
        <v>2</v>
      </c>
      <c r="D3085" s="36">
        <v>1.23</v>
      </c>
      <c r="E3085" s="36">
        <v>0.1</v>
      </c>
      <c r="F3085" s="36">
        <v>0.08</v>
      </c>
      <c r="G3085" s="37">
        <f t="shared" si="12"/>
        <v>2.7647058823529413E-2</v>
      </c>
    </row>
    <row r="3086" spans="1:7" ht="15.75" customHeight="1" x14ac:dyDescent="0.2">
      <c r="A3086" s="35" t="s">
        <v>3555</v>
      </c>
      <c r="B3086" s="36">
        <v>144521.97000000003</v>
      </c>
      <c r="C3086" s="17">
        <v>4137</v>
      </c>
      <c r="D3086" s="36">
        <v>2390.94</v>
      </c>
      <c r="E3086" s="36">
        <v>181.03000000000003</v>
      </c>
      <c r="F3086" s="36">
        <v>192.87000000000003</v>
      </c>
      <c r="G3086" s="37">
        <f t="shared" si="12"/>
        <v>2.1999999999999999E-2</v>
      </c>
    </row>
    <row r="3087" spans="1:7" ht="15.75" customHeight="1" x14ac:dyDescent="0.2">
      <c r="A3087" s="35" t="s">
        <v>3556</v>
      </c>
      <c r="B3087" s="36">
        <v>6259673.419999999</v>
      </c>
      <c r="C3087" s="17">
        <v>83855</v>
      </c>
      <c r="D3087" s="36">
        <v>120430.29999999996</v>
      </c>
      <c r="E3087" s="36">
        <v>8333.600000000004</v>
      </c>
      <c r="F3087" s="36">
        <v>8709.9699999999957</v>
      </c>
      <c r="G3087" s="37">
        <f t="shared" si="12"/>
        <v>2.1999999999999999E-2</v>
      </c>
    </row>
    <row r="3088" spans="1:7" ht="15.75" customHeight="1" x14ac:dyDescent="0.2">
      <c r="A3088" s="35" t="s">
        <v>3557</v>
      </c>
      <c r="B3088" s="36">
        <v>594775.66000000015</v>
      </c>
      <c r="C3088" s="17">
        <v>12352</v>
      </c>
      <c r="D3088" s="36">
        <v>11252.630000000003</v>
      </c>
      <c r="E3088" s="36">
        <v>1692.4099999999996</v>
      </c>
      <c r="F3088" s="36">
        <v>832.79</v>
      </c>
      <c r="G3088" s="37">
        <f t="shared" si="12"/>
        <v>2.3164750891117497E-2</v>
      </c>
    </row>
    <row r="3089" spans="1:7" ht="15.75" customHeight="1" x14ac:dyDescent="0.2">
      <c r="A3089" s="35" t="s">
        <v>3558</v>
      </c>
      <c r="B3089" s="36">
        <v>22657.37</v>
      </c>
      <c r="C3089" s="17">
        <v>819</v>
      </c>
      <c r="D3089" s="36">
        <v>452.73</v>
      </c>
      <c r="E3089" s="36">
        <v>25.64</v>
      </c>
      <c r="F3089" s="36">
        <v>31.06</v>
      </c>
      <c r="G3089" s="37">
        <f t="shared" si="12"/>
        <v>2.2484074718292547E-2</v>
      </c>
    </row>
    <row r="3090" spans="1:7" ht="15.75" customHeight="1" x14ac:dyDescent="0.2">
      <c r="A3090" s="35" t="s">
        <v>3559</v>
      </c>
      <c r="B3090" s="36">
        <v>843418.22</v>
      </c>
      <c r="C3090" s="17">
        <v>3552</v>
      </c>
      <c r="D3090" s="36">
        <v>21877.040000000001</v>
      </c>
      <c r="E3090" s="36">
        <v>891.96</v>
      </c>
      <c r="F3090" s="36">
        <v>1211.43</v>
      </c>
      <c r="G3090" s="37">
        <f t="shared" si="12"/>
        <v>2.8432430591788734E-2</v>
      </c>
    </row>
    <row r="3091" spans="1:7" ht="15.75" customHeight="1" x14ac:dyDescent="0.2">
      <c r="A3091" s="35" t="s">
        <v>3560</v>
      </c>
      <c r="B3091" s="36">
        <v>0</v>
      </c>
      <c r="C3091" s="17">
        <v>0</v>
      </c>
      <c r="D3091" s="36">
        <v>0</v>
      </c>
      <c r="E3091" s="36">
        <v>0</v>
      </c>
      <c r="F3091" s="36">
        <v>0</v>
      </c>
      <c r="G3091" s="37">
        <f t="shared" si="12"/>
        <v>2.1999999999999999E-2</v>
      </c>
    </row>
    <row r="3092" spans="1:7" ht="15.75" customHeight="1" x14ac:dyDescent="0.2">
      <c r="A3092" s="35" t="s">
        <v>3561</v>
      </c>
      <c r="B3092" s="36">
        <v>875684.38</v>
      </c>
      <c r="C3092" s="17">
        <v>24917</v>
      </c>
      <c r="D3092" s="36">
        <v>16435.96</v>
      </c>
      <c r="E3092" s="36">
        <v>779.55000000000018</v>
      </c>
      <c r="F3092" s="36">
        <v>1176.4800000000002</v>
      </c>
      <c r="G3092" s="37">
        <f t="shared" si="12"/>
        <v>2.1999999999999999E-2</v>
      </c>
    </row>
    <row r="3093" spans="1:7" ht="15.75" customHeight="1" x14ac:dyDescent="0.2">
      <c r="A3093" s="35" t="s">
        <v>3562</v>
      </c>
      <c r="B3093" s="36">
        <v>224130.46000000002</v>
      </c>
      <c r="C3093" s="17">
        <v>4380</v>
      </c>
      <c r="D3093" s="36">
        <v>4316.1600000000008</v>
      </c>
      <c r="E3093" s="36">
        <v>323.89999999999992</v>
      </c>
      <c r="F3093" s="36">
        <v>301.36999999999995</v>
      </c>
      <c r="G3093" s="37">
        <f t="shared" si="12"/>
        <v>2.2047114881216946E-2</v>
      </c>
    </row>
    <row r="3094" spans="1:7" ht="15.75" customHeight="1" x14ac:dyDescent="0.2">
      <c r="A3094" s="35" t="s">
        <v>3563</v>
      </c>
      <c r="B3094" s="36">
        <v>0</v>
      </c>
      <c r="C3094" s="17">
        <v>0</v>
      </c>
      <c r="D3094" s="36">
        <v>0</v>
      </c>
      <c r="E3094" s="36">
        <v>0</v>
      </c>
      <c r="F3094" s="36">
        <v>0</v>
      </c>
      <c r="G3094" s="37">
        <f t="shared" si="12"/>
        <v>2.1999999999999999E-2</v>
      </c>
    </row>
    <row r="3095" spans="1:7" ht="15.75" customHeight="1" x14ac:dyDescent="0.2">
      <c r="A3095" s="35" t="s">
        <v>3564</v>
      </c>
      <c r="B3095" s="36">
        <v>2449517.75</v>
      </c>
      <c r="C3095" s="17">
        <v>5378</v>
      </c>
      <c r="D3095" s="36">
        <v>60191.490000000005</v>
      </c>
      <c r="E3095" s="36">
        <v>5510.73</v>
      </c>
      <c r="F3095" s="36">
        <v>3677.4700000000007</v>
      </c>
      <c r="G3095" s="37">
        <f t="shared" si="12"/>
        <v>2.8323815983778849E-2</v>
      </c>
    </row>
    <row r="3096" spans="1:7" ht="15.75" customHeight="1" x14ac:dyDescent="0.2">
      <c r="A3096" s="35" t="s">
        <v>3565</v>
      </c>
      <c r="B3096" s="36">
        <v>187574.18999999994</v>
      </c>
      <c r="C3096" s="17">
        <v>4039</v>
      </c>
      <c r="D3096" s="36">
        <v>3164.6399999999994</v>
      </c>
      <c r="E3096" s="36">
        <v>138.56000000000006</v>
      </c>
      <c r="F3096" s="36">
        <v>255.85</v>
      </c>
      <c r="G3096" s="37">
        <f t="shared" si="12"/>
        <v>2.1999999999999999E-2</v>
      </c>
    </row>
    <row r="3097" spans="1:7" ht="15.75" customHeight="1" x14ac:dyDescent="0.2">
      <c r="A3097" s="35" t="s">
        <v>3566</v>
      </c>
      <c r="B3097" s="36">
        <v>209600.48</v>
      </c>
      <c r="C3097" s="17">
        <v>2230</v>
      </c>
      <c r="D3097" s="36">
        <v>4232.0700000000006</v>
      </c>
      <c r="E3097" s="36">
        <v>244.74</v>
      </c>
      <c r="F3097" s="36">
        <v>283.73</v>
      </c>
      <c r="G3097" s="37">
        <f t="shared" si="12"/>
        <v>2.271244798676034E-2</v>
      </c>
    </row>
    <row r="3098" spans="1:7" ht="15.75" customHeight="1" x14ac:dyDescent="0.2">
      <c r="A3098" s="35" t="s">
        <v>3567</v>
      </c>
      <c r="B3098" s="36">
        <v>2457186.23</v>
      </c>
      <c r="C3098" s="17">
        <v>11500</v>
      </c>
      <c r="D3098" s="36">
        <v>51916.23</v>
      </c>
      <c r="E3098" s="36">
        <v>3480.0800000000008</v>
      </c>
      <c r="F3098" s="36">
        <v>3530.3200000000011</v>
      </c>
      <c r="G3098" s="37">
        <f t="shared" si="12"/>
        <v>2.3981344710693745E-2</v>
      </c>
    </row>
    <row r="3099" spans="1:7" ht="15.75" customHeight="1" x14ac:dyDescent="0.2">
      <c r="A3099" s="35" t="s">
        <v>3568</v>
      </c>
      <c r="B3099" s="36">
        <v>0</v>
      </c>
      <c r="C3099" s="17">
        <v>0</v>
      </c>
      <c r="D3099" s="36">
        <v>0</v>
      </c>
      <c r="E3099" s="36">
        <v>0</v>
      </c>
      <c r="F3099" s="36">
        <v>0</v>
      </c>
      <c r="G3099" s="37">
        <f t="shared" si="12"/>
        <v>2.1999999999999999E-2</v>
      </c>
    </row>
    <row r="3100" spans="1:7" ht="15.75" customHeight="1" x14ac:dyDescent="0.2">
      <c r="A3100" s="35" t="s">
        <v>3569</v>
      </c>
      <c r="B3100" s="36">
        <v>997194.16999999993</v>
      </c>
      <c r="C3100" s="17">
        <v>14740</v>
      </c>
      <c r="D3100" s="36">
        <v>21556.55</v>
      </c>
      <c r="E3100" s="36">
        <v>1221.8699999999999</v>
      </c>
      <c r="F3100" s="36">
        <v>1369.1999999999998</v>
      </c>
      <c r="G3100" s="37">
        <f t="shared" si="12"/>
        <v>2.4215564758065123E-2</v>
      </c>
    </row>
    <row r="3101" spans="1:7" ht="15.75" customHeight="1" x14ac:dyDescent="0.2">
      <c r="A3101" s="35" t="s">
        <v>3570</v>
      </c>
      <c r="B3101" s="36">
        <v>196006.52</v>
      </c>
      <c r="C3101" s="17">
        <v>2364</v>
      </c>
      <c r="D3101" s="36">
        <v>3990.4300000000003</v>
      </c>
      <c r="E3101" s="36">
        <v>394.76</v>
      </c>
      <c r="F3101" s="36">
        <v>268.41000000000003</v>
      </c>
      <c r="G3101" s="37">
        <f t="shared" si="12"/>
        <v>2.3742067355718578E-2</v>
      </c>
    </row>
    <row r="3102" spans="1:7" ht="15.75" customHeight="1" x14ac:dyDescent="0.2">
      <c r="A3102" s="35" t="s">
        <v>3571</v>
      </c>
      <c r="B3102" s="36">
        <v>63760.19</v>
      </c>
      <c r="C3102" s="17">
        <v>1206</v>
      </c>
      <c r="D3102" s="36">
        <v>1251.5700000000002</v>
      </c>
      <c r="E3102" s="36">
        <v>73.94</v>
      </c>
      <c r="F3102" s="36">
        <v>88.43</v>
      </c>
      <c r="G3102" s="37">
        <f t="shared" si="12"/>
        <v>2.2175906313955468E-2</v>
      </c>
    </row>
    <row r="3103" spans="1:7" ht="15.75" customHeight="1" x14ac:dyDescent="0.2">
      <c r="A3103" s="35" t="s">
        <v>3572</v>
      </c>
      <c r="B3103" s="36">
        <v>54823.359999999993</v>
      </c>
      <c r="C3103" s="17">
        <v>353</v>
      </c>
      <c r="D3103" s="36">
        <v>1187.0999999999999</v>
      </c>
      <c r="E3103" s="36">
        <v>106.92999999999999</v>
      </c>
      <c r="F3103" s="36">
        <v>80.08</v>
      </c>
      <c r="G3103" s="37">
        <f t="shared" si="12"/>
        <v>2.5064315649387416E-2</v>
      </c>
    </row>
    <row r="3104" spans="1:7" ht="15.75" customHeight="1" x14ac:dyDescent="0.2">
      <c r="A3104" s="35" t="s">
        <v>3573</v>
      </c>
      <c r="B3104" s="36">
        <v>54286.52</v>
      </c>
      <c r="C3104" s="17">
        <v>54</v>
      </c>
      <c r="D3104" s="36">
        <v>1370.57</v>
      </c>
      <c r="E3104" s="36">
        <v>185.87</v>
      </c>
      <c r="F3104" s="36">
        <v>81.240000000000009</v>
      </c>
      <c r="G3104" s="37">
        <f t="shared" si="12"/>
        <v>3.0167341726822793E-2</v>
      </c>
    </row>
    <row r="3105" spans="1:7" ht="15.75" customHeight="1" x14ac:dyDescent="0.2">
      <c r="A3105" s="35" t="s">
        <v>3574</v>
      </c>
      <c r="B3105" s="36">
        <v>485897.60000000009</v>
      </c>
      <c r="C3105" s="17">
        <v>10670</v>
      </c>
      <c r="D3105" s="36">
        <v>8898.649999999996</v>
      </c>
      <c r="E3105" s="36">
        <v>986.10000000000014</v>
      </c>
      <c r="F3105" s="36">
        <v>667.06</v>
      </c>
      <c r="G3105" s="37">
        <f t="shared" si="12"/>
        <v>2.1999999999999999E-2</v>
      </c>
    </row>
    <row r="3106" spans="1:7" ht="15.75" customHeight="1" x14ac:dyDescent="0.2">
      <c r="A3106" s="35" t="s">
        <v>3575</v>
      </c>
      <c r="B3106" s="36">
        <v>10830.9</v>
      </c>
      <c r="C3106" s="17">
        <v>202</v>
      </c>
      <c r="D3106" s="36">
        <v>206.20000000000002</v>
      </c>
      <c r="E3106" s="36">
        <v>20.54</v>
      </c>
      <c r="F3106" s="36">
        <v>14.57</v>
      </c>
      <c r="G3106" s="37">
        <f t="shared" si="12"/>
        <v>2.227977361068794E-2</v>
      </c>
    </row>
    <row r="3107" spans="1:7" ht="15.75" customHeight="1" x14ac:dyDescent="0.2">
      <c r="A3107" s="35" t="s">
        <v>3576</v>
      </c>
      <c r="B3107" s="36">
        <v>4252.3499999999995</v>
      </c>
      <c r="C3107" s="17">
        <v>116</v>
      </c>
      <c r="D3107" s="36">
        <v>62.42</v>
      </c>
      <c r="E3107" s="36">
        <v>70.08</v>
      </c>
      <c r="F3107" s="36">
        <v>5.62</v>
      </c>
      <c r="G3107" s="37">
        <f t="shared" si="12"/>
        <v>3.2480863522522843E-2</v>
      </c>
    </row>
    <row r="3108" spans="1:7" ht="15.75" customHeight="1" x14ac:dyDescent="0.2">
      <c r="A3108" s="35" t="s">
        <v>3577</v>
      </c>
      <c r="B3108" s="36">
        <v>0</v>
      </c>
      <c r="C3108" s="17">
        <v>0</v>
      </c>
      <c r="D3108" s="36">
        <v>0</v>
      </c>
      <c r="E3108" s="36">
        <v>0.02</v>
      </c>
      <c r="F3108" s="36">
        <v>0</v>
      </c>
      <c r="G3108" s="37">
        <f t="shared" si="12"/>
        <v>2.1999999999999999E-2</v>
      </c>
    </row>
    <row r="3109" spans="1:7" ht="15.75" customHeight="1" x14ac:dyDescent="0.2">
      <c r="A3109" s="35" t="s">
        <v>3578</v>
      </c>
      <c r="B3109" s="36">
        <v>3833701.3899999987</v>
      </c>
      <c r="C3109" s="17">
        <v>38499</v>
      </c>
      <c r="D3109" s="36">
        <v>81919.360000000015</v>
      </c>
      <c r="E3109" s="36">
        <v>2871.8699999999994</v>
      </c>
      <c r="F3109" s="36">
        <v>5381.06</v>
      </c>
      <c r="G3109" s="37">
        <f t="shared" si="12"/>
        <v>2.352094772827365E-2</v>
      </c>
    </row>
    <row r="3110" spans="1:7" ht="15.75" customHeight="1" x14ac:dyDescent="0.2">
      <c r="A3110" s="35" t="s">
        <v>3579</v>
      </c>
      <c r="B3110" s="36">
        <v>68008.55</v>
      </c>
      <c r="C3110" s="17">
        <v>1835</v>
      </c>
      <c r="D3110" s="36">
        <v>1162.7</v>
      </c>
      <c r="E3110" s="36">
        <v>114.72</v>
      </c>
      <c r="F3110" s="36">
        <v>90.44</v>
      </c>
      <c r="G3110" s="37">
        <f t="shared" si="12"/>
        <v>2.1999999999999999E-2</v>
      </c>
    </row>
    <row r="3111" spans="1:7" ht="15.75" customHeight="1" x14ac:dyDescent="0.2">
      <c r="A3111" s="35" t="s">
        <v>3580</v>
      </c>
      <c r="B3111" s="36">
        <v>689253.77999999991</v>
      </c>
      <c r="C3111" s="17">
        <v>3643</v>
      </c>
      <c r="D3111" s="36">
        <v>16526.54</v>
      </c>
      <c r="E3111" s="36">
        <v>2333.6699999999996</v>
      </c>
      <c r="F3111" s="36">
        <v>1032.72</v>
      </c>
      <c r="G3111" s="37">
        <f t="shared" si="12"/>
        <v>2.8861546468414004E-2</v>
      </c>
    </row>
    <row r="3112" spans="1:7" ht="15.75" customHeight="1" x14ac:dyDescent="0.2">
      <c r="A3112" s="35" t="s">
        <v>3581</v>
      </c>
      <c r="B3112" s="36">
        <v>1863509</v>
      </c>
      <c r="C3112" s="17">
        <v>36203</v>
      </c>
      <c r="D3112" s="36">
        <v>37738.769999999997</v>
      </c>
      <c r="E3112" s="36">
        <v>1235.1499999999999</v>
      </c>
      <c r="F3112" s="36">
        <v>2613.41</v>
      </c>
      <c r="G3112" s="37">
        <f t="shared" si="12"/>
        <v>2.2316677837348788E-2</v>
      </c>
    </row>
    <row r="3113" spans="1:7" ht="15.75" customHeight="1" x14ac:dyDescent="0.2">
      <c r="A3113" s="35" t="s">
        <v>3582</v>
      </c>
      <c r="B3113" s="36">
        <v>2685216.4899999998</v>
      </c>
      <c r="C3113" s="17">
        <v>66077</v>
      </c>
      <c r="D3113" s="36">
        <v>48384.420000000013</v>
      </c>
      <c r="E3113" s="36">
        <v>3607.3199999999997</v>
      </c>
      <c r="F3113" s="36">
        <v>3590.2400000000002</v>
      </c>
      <c r="G3113" s="37">
        <f t="shared" si="12"/>
        <v>2.1999999999999999E-2</v>
      </c>
    </row>
    <row r="3114" spans="1:7" ht="15.75" customHeight="1" x14ac:dyDescent="0.2">
      <c r="A3114" s="35" t="s">
        <v>3583</v>
      </c>
      <c r="B3114" s="36">
        <v>14076.810000000001</v>
      </c>
      <c r="C3114" s="17">
        <v>382</v>
      </c>
      <c r="D3114" s="36">
        <v>247.91000000000003</v>
      </c>
      <c r="E3114" s="36">
        <v>198.82999999999998</v>
      </c>
      <c r="F3114" s="36">
        <v>18.850000000000001</v>
      </c>
      <c r="G3114" s="37">
        <f t="shared" si="12"/>
        <v>3.3074965137698101E-2</v>
      </c>
    </row>
    <row r="3115" spans="1:7" ht="15.75" customHeight="1" x14ac:dyDescent="0.2">
      <c r="A3115" s="35" t="s">
        <v>3584</v>
      </c>
      <c r="B3115" s="36">
        <v>211903.16999999998</v>
      </c>
      <c r="C3115" s="17">
        <v>12898</v>
      </c>
      <c r="D3115" s="36">
        <v>4874.4799999999996</v>
      </c>
      <c r="E3115" s="36">
        <v>700.6400000000001</v>
      </c>
      <c r="F3115" s="36">
        <v>285.62</v>
      </c>
      <c r="G3115" s="37">
        <f t="shared" si="12"/>
        <v>2.765763249318073E-2</v>
      </c>
    </row>
    <row r="3116" spans="1:7" ht="15.75" customHeight="1" x14ac:dyDescent="0.2">
      <c r="A3116" s="35" t="s">
        <v>3585</v>
      </c>
      <c r="B3116" s="36">
        <v>1547882.0199999996</v>
      </c>
      <c r="C3116" s="17">
        <v>29965</v>
      </c>
      <c r="D3116" s="36">
        <v>28923.860000000004</v>
      </c>
      <c r="E3116" s="36">
        <v>1542.84</v>
      </c>
      <c r="F3116" s="36">
        <v>2117.3400000000006</v>
      </c>
      <c r="G3116" s="37">
        <f t="shared" si="12"/>
        <v>2.1999999999999999E-2</v>
      </c>
    </row>
    <row r="3117" spans="1:7" ht="15.75" customHeight="1" x14ac:dyDescent="0.2">
      <c r="A3117" s="35" t="s">
        <v>3586</v>
      </c>
      <c r="B3117" s="36">
        <v>17297.39</v>
      </c>
      <c r="C3117" s="17">
        <v>61</v>
      </c>
      <c r="D3117" s="36">
        <v>399.55</v>
      </c>
      <c r="E3117" s="36">
        <v>0</v>
      </c>
      <c r="F3117" s="36">
        <v>23.97</v>
      </c>
      <c r="G3117" s="37">
        <f t="shared" si="12"/>
        <v>2.4484618777746239E-2</v>
      </c>
    </row>
    <row r="3118" spans="1:7" ht="15.75" customHeight="1" x14ac:dyDescent="0.2">
      <c r="A3118" s="35" t="s">
        <v>3587</v>
      </c>
      <c r="B3118" s="36">
        <v>288023.14999999997</v>
      </c>
      <c r="C3118" s="17">
        <v>3031</v>
      </c>
      <c r="D3118" s="36">
        <v>4296.5900000000011</v>
      </c>
      <c r="E3118" s="36">
        <v>93.09</v>
      </c>
      <c r="F3118" s="36">
        <v>394.51000000000005</v>
      </c>
      <c r="G3118" s="37">
        <f t="shared" si="12"/>
        <v>2.1999999999999999E-2</v>
      </c>
    </row>
    <row r="3119" spans="1:7" ht="15.75" customHeight="1" x14ac:dyDescent="0.2">
      <c r="A3119" s="35" t="s">
        <v>3588</v>
      </c>
      <c r="B3119" s="36">
        <v>4097.4799999999996</v>
      </c>
      <c r="C3119" s="17">
        <v>63</v>
      </c>
      <c r="D3119" s="36">
        <v>97.93</v>
      </c>
      <c r="E3119" s="36">
        <v>0</v>
      </c>
      <c r="F3119" s="36">
        <v>5.5600000000000005</v>
      </c>
      <c r="G3119" s="37">
        <f t="shared" si="12"/>
        <v>2.5256987221414142E-2</v>
      </c>
    </row>
    <row r="3120" spans="1:7" ht="15.75" customHeight="1" x14ac:dyDescent="0.2">
      <c r="A3120" s="35" t="s">
        <v>3589</v>
      </c>
      <c r="B3120" s="36">
        <v>2160263.2799999998</v>
      </c>
      <c r="C3120" s="17">
        <v>3833</v>
      </c>
      <c r="D3120" s="36">
        <v>57177.210000000006</v>
      </c>
      <c r="E3120" s="36">
        <v>5073.55</v>
      </c>
      <c r="F3120" s="36">
        <v>3359.1199999999994</v>
      </c>
      <c r="G3120" s="37">
        <f t="shared" si="12"/>
        <v>3.0371242527438606E-2</v>
      </c>
    </row>
    <row r="3121" spans="1:7" ht="15.75" customHeight="1" x14ac:dyDescent="0.2">
      <c r="A3121" s="35" t="s">
        <v>3590</v>
      </c>
      <c r="B3121" s="36">
        <v>1972107.82</v>
      </c>
      <c r="C3121" s="17">
        <v>48185</v>
      </c>
      <c r="D3121" s="36">
        <v>34405.96</v>
      </c>
      <c r="E3121" s="36">
        <v>3959.2900000000004</v>
      </c>
      <c r="F3121" s="36">
        <v>2650.4799999999982</v>
      </c>
      <c r="G3121" s="37">
        <f t="shared" si="12"/>
        <v>2.1999999999999999E-2</v>
      </c>
    </row>
    <row r="3122" spans="1:7" ht="15.75" customHeight="1" x14ac:dyDescent="0.2">
      <c r="A3122" s="35" t="s">
        <v>3591</v>
      </c>
      <c r="B3122" s="36">
        <v>526694.44000000006</v>
      </c>
      <c r="C3122" s="17">
        <v>13641</v>
      </c>
      <c r="D3122" s="36">
        <v>11865.149999999998</v>
      </c>
      <c r="E3122" s="36">
        <v>526.04000000000008</v>
      </c>
      <c r="F3122" s="36">
        <v>725.35</v>
      </c>
      <c r="G3122" s="37">
        <f t="shared" si="12"/>
        <v>2.4903509518725882E-2</v>
      </c>
    </row>
    <row r="3123" spans="1:7" ht="15.75" customHeight="1" x14ac:dyDescent="0.2">
      <c r="A3123" s="35" t="s">
        <v>3592</v>
      </c>
      <c r="B3123" s="36">
        <v>160393.07999999999</v>
      </c>
      <c r="C3123" s="17">
        <v>3222</v>
      </c>
      <c r="D3123" s="36">
        <v>3030.7599999999998</v>
      </c>
      <c r="E3123" s="36">
        <v>249.49999999999994</v>
      </c>
      <c r="F3123" s="36">
        <v>220.32000000000002</v>
      </c>
      <c r="G3123" s="37">
        <f t="shared" si="12"/>
        <v>2.1999999999999999E-2</v>
      </c>
    </row>
    <row r="3124" spans="1:7" ht="15.75" customHeight="1" x14ac:dyDescent="0.2">
      <c r="A3124" s="35" t="s">
        <v>3593</v>
      </c>
      <c r="B3124" s="36">
        <v>15456.279999999999</v>
      </c>
      <c r="C3124" s="17">
        <v>1574</v>
      </c>
      <c r="D3124" s="36">
        <v>375.59000000000003</v>
      </c>
      <c r="E3124" s="36">
        <v>0</v>
      </c>
      <c r="F3124" s="36">
        <v>20.909999999999997</v>
      </c>
      <c r="G3124" s="37">
        <f t="shared" si="12"/>
        <v>2.5653003180584204E-2</v>
      </c>
    </row>
    <row r="3125" spans="1:7" ht="15.75" customHeight="1" x14ac:dyDescent="0.2">
      <c r="A3125" s="35" t="s">
        <v>3594</v>
      </c>
      <c r="B3125" s="36">
        <v>437263.55000000005</v>
      </c>
      <c r="C3125" s="17">
        <v>3150</v>
      </c>
      <c r="D3125" s="36">
        <v>9601.67</v>
      </c>
      <c r="E3125" s="36">
        <v>394.12</v>
      </c>
      <c r="F3125" s="36">
        <v>626.33000000000004</v>
      </c>
      <c r="G3125" s="37">
        <f t="shared" si="12"/>
        <v>2.4292260354195998E-2</v>
      </c>
    </row>
    <row r="3126" spans="1:7" ht="15.75" customHeight="1" x14ac:dyDescent="0.2">
      <c r="A3126" s="35" t="s">
        <v>3595</v>
      </c>
      <c r="B3126" s="36">
        <v>28829.82</v>
      </c>
      <c r="C3126" s="17">
        <v>590</v>
      </c>
      <c r="D3126" s="36">
        <v>537.80999999999995</v>
      </c>
      <c r="E3126" s="36">
        <v>81.41</v>
      </c>
      <c r="F3126" s="36">
        <v>38.99</v>
      </c>
      <c r="G3126" s="37">
        <f t="shared" si="12"/>
        <v>2.283087442099881E-2</v>
      </c>
    </row>
    <row r="3127" spans="1:7" ht="15.75" customHeight="1" x14ac:dyDescent="0.2">
      <c r="A3127" s="35" t="s">
        <v>3596</v>
      </c>
      <c r="B3127" s="36">
        <v>217898.33999999997</v>
      </c>
      <c r="C3127" s="17">
        <v>6676</v>
      </c>
      <c r="D3127" s="36">
        <v>3987.0800000000004</v>
      </c>
      <c r="E3127" s="36">
        <v>680.08999999999992</v>
      </c>
      <c r="F3127" s="36">
        <v>287.42</v>
      </c>
      <c r="G3127" s="37">
        <f t="shared" si="12"/>
        <v>2.2738080519567064E-2</v>
      </c>
    </row>
    <row r="3128" spans="1:7" ht="15.75" customHeight="1" x14ac:dyDescent="0.2">
      <c r="A3128" s="35" t="s">
        <v>3597</v>
      </c>
      <c r="B3128" s="36">
        <v>2517801.7099999995</v>
      </c>
      <c r="C3128" s="17">
        <v>42780</v>
      </c>
      <c r="D3128" s="36">
        <v>52795.880000000012</v>
      </c>
      <c r="E3128" s="36">
        <v>3151.87</v>
      </c>
      <c r="F3128" s="36">
        <v>3508.1500000000024</v>
      </c>
      <c r="G3128" s="37">
        <f t="shared" si="12"/>
        <v>2.3614210667924292E-2</v>
      </c>
    </row>
    <row r="3129" spans="1:7" ht="15.75" customHeight="1" x14ac:dyDescent="0.2">
      <c r="A3129" s="35" t="s">
        <v>3598</v>
      </c>
      <c r="B3129" s="36">
        <v>0</v>
      </c>
      <c r="C3129" s="17">
        <v>0</v>
      </c>
      <c r="D3129" s="36">
        <v>0</v>
      </c>
      <c r="E3129" s="36">
        <v>0</v>
      </c>
      <c r="F3129" s="36">
        <v>0</v>
      </c>
      <c r="G3129" s="37">
        <f t="shared" si="12"/>
        <v>2.1999999999999999E-2</v>
      </c>
    </row>
    <row r="3130" spans="1:7" ht="15.75" customHeight="1" x14ac:dyDescent="0.2">
      <c r="A3130" s="35" t="s">
        <v>3599</v>
      </c>
      <c r="B3130" s="36">
        <v>18600377.580000009</v>
      </c>
      <c r="C3130" s="17">
        <v>351077</v>
      </c>
      <c r="D3130" s="36">
        <v>316934.49000000011</v>
      </c>
      <c r="E3130" s="36">
        <v>7932.6500000000033</v>
      </c>
      <c r="F3130" s="36">
        <v>25202.390000000007</v>
      </c>
      <c r="G3130" s="37">
        <f t="shared" si="12"/>
        <v>2.1999999999999999E-2</v>
      </c>
    </row>
    <row r="3131" spans="1:7" ht="15.75" customHeight="1" x14ac:dyDescent="0.2">
      <c r="A3131" s="35" t="s">
        <v>3600</v>
      </c>
      <c r="B3131" s="36">
        <v>66110899.599999979</v>
      </c>
      <c r="C3131" s="17">
        <v>1645374</v>
      </c>
      <c r="D3131" s="36">
        <v>1145245.7100000004</v>
      </c>
      <c r="E3131" s="36">
        <v>33201.030000000013</v>
      </c>
      <c r="F3131" s="36">
        <v>89660.670000000056</v>
      </c>
      <c r="G3131" s="37">
        <f t="shared" si="12"/>
        <v>2.1999999999999999E-2</v>
      </c>
    </row>
    <row r="3132" spans="1:7" ht="15.75" customHeight="1" x14ac:dyDescent="0.2">
      <c r="A3132" s="35" t="s">
        <v>3601</v>
      </c>
      <c r="B3132" s="36">
        <v>18919066.230000015</v>
      </c>
      <c r="C3132" s="17">
        <v>474405</v>
      </c>
      <c r="D3132" s="36">
        <v>326792.21999999968</v>
      </c>
      <c r="E3132" s="36">
        <v>6844.0999999999967</v>
      </c>
      <c r="F3132" s="36">
        <v>25479.390000000007</v>
      </c>
      <c r="G3132" s="37">
        <f t="shared" si="12"/>
        <v>2.1999999999999999E-2</v>
      </c>
    </row>
    <row r="3133" spans="1:7" ht="15.75" customHeight="1" x14ac:dyDescent="0.2">
      <c r="A3133" s="35" t="s">
        <v>3602</v>
      </c>
      <c r="B3133" s="36">
        <v>96402083.650000066</v>
      </c>
      <c r="C3133" s="17">
        <v>2005715</v>
      </c>
      <c r="D3133" s="36">
        <v>1681628.4200000004</v>
      </c>
      <c r="E3133" s="36">
        <v>45211.119999999995</v>
      </c>
      <c r="F3133" s="36">
        <v>130911.00999999998</v>
      </c>
      <c r="G3133" s="37">
        <f t="shared" si="12"/>
        <v>2.1999999999999999E-2</v>
      </c>
    </row>
    <row r="3134" spans="1:7" ht="15.75" customHeight="1" x14ac:dyDescent="0.2">
      <c r="A3134" s="35" t="s">
        <v>3603</v>
      </c>
      <c r="B3134" s="36">
        <v>0</v>
      </c>
      <c r="C3134" s="17">
        <v>0</v>
      </c>
      <c r="D3134" s="36">
        <v>0</v>
      </c>
      <c r="E3134" s="36">
        <v>0</v>
      </c>
      <c r="F3134" s="36">
        <v>0</v>
      </c>
      <c r="G3134" s="37">
        <f t="shared" si="12"/>
        <v>2.1999999999999999E-2</v>
      </c>
    </row>
    <row r="3135" spans="1:7" ht="15.75" customHeight="1" x14ac:dyDescent="0.2">
      <c r="A3135" s="35" t="s">
        <v>3604</v>
      </c>
      <c r="B3135" s="36">
        <v>521733600.11999929</v>
      </c>
      <c r="C3135" s="17">
        <v>9730375</v>
      </c>
      <c r="D3135" s="36">
        <v>9324978.5199999828</v>
      </c>
      <c r="E3135" s="36">
        <v>324358.33000000042</v>
      </c>
      <c r="F3135" s="36">
        <v>712837.33000000298</v>
      </c>
      <c r="G3135" s="37">
        <f t="shared" si="12"/>
        <v>2.1999999999999999E-2</v>
      </c>
    </row>
    <row r="3136" spans="1:7" ht="15.75" customHeight="1" x14ac:dyDescent="0.2">
      <c r="A3136" s="35" t="s">
        <v>3605</v>
      </c>
      <c r="B3136" s="36">
        <v>34350291.049999967</v>
      </c>
      <c r="C3136" s="17">
        <v>820346</v>
      </c>
      <c r="D3136" s="36">
        <v>675237.2200000002</v>
      </c>
      <c r="E3136" s="36">
        <v>26915.220000000008</v>
      </c>
      <c r="F3136" s="36">
        <v>46878.709999999977</v>
      </c>
      <c r="G3136" s="37">
        <f t="shared" si="12"/>
        <v>2.1999999999999999E-2</v>
      </c>
    </row>
    <row r="3137" spans="1:7" ht="15.75" customHeight="1" x14ac:dyDescent="0.2">
      <c r="A3137" s="35" t="s">
        <v>3606</v>
      </c>
      <c r="B3137" s="36">
        <v>96606475.49000001</v>
      </c>
      <c r="C3137" s="17">
        <v>1308829</v>
      </c>
      <c r="D3137" s="36">
        <v>1891104.299999998</v>
      </c>
      <c r="E3137" s="36">
        <v>37451.119999999959</v>
      </c>
      <c r="F3137" s="36">
        <v>134758.95000000004</v>
      </c>
      <c r="G3137" s="37">
        <f t="shared" si="12"/>
        <v>2.1999999999999999E-2</v>
      </c>
    </row>
    <row r="3138" spans="1:7" ht="15.75" customHeight="1" x14ac:dyDescent="0.2">
      <c r="A3138" s="35" t="s">
        <v>3607</v>
      </c>
      <c r="B3138" s="36">
        <v>55192648.469999984</v>
      </c>
      <c r="C3138" s="17">
        <v>630265</v>
      </c>
      <c r="D3138" s="36">
        <v>1124502.0299999993</v>
      </c>
      <c r="E3138" s="36">
        <v>38497.120000000032</v>
      </c>
      <c r="F3138" s="36">
        <v>76650.11</v>
      </c>
      <c r="G3138" s="37">
        <f t="shared" si="12"/>
        <v>2.2460405404785243E-2</v>
      </c>
    </row>
    <row r="3139" spans="1:7" ht="15.75" customHeight="1" x14ac:dyDescent="0.2">
      <c r="A3139" s="35" t="s">
        <v>3608</v>
      </c>
      <c r="B3139" s="36">
        <v>9437156.5099999942</v>
      </c>
      <c r="C3139" s="17">
        <v>216359</v>
      </c>
      <c r="D3139" s="36">
        <v>161528.7600000001</v>
      </c>
      <c r="E3139" s="36">
        <v>4825.5199999999995</v>
      </c>
      <c r="F3139" s="36">
        <v>12731.400000000003</v>
      </c>
      <c r="G3139" s="37">
        <f t="shared" si="12"/>
        <v>2.1999999999999999E-2</v>
      </c>
    </row>
    <row r="3140" spans="1:7" ht="15.75" customHeight="1" x14ac:dyDescent="0.2">
      <c r="A3140" s="35" t="s">
        <v>3609</v>
      </c>
      <c r="B3140" s="36">
        <v>916561301.34999681</v>
      </c>
      <c r="C3140" s="17">
        <v>15980657</v>
      </c>
      <c r="D3140" s="36">
        <v>17421455.379999992</v>
      </c>
      <c r="E3140" s="36">
        <v>669407.53000000026</v>
      </c>
      <c r="F3140" s="36">
        <v>1268036.1299999985</v>
      </c>
      <c r="G3140" s="37">
        <f t="shared" si="12"/>
        <v>2.1999999999999999E-2</v>
      </c>
    </row>
    <row r="3141" spans="1:7" ht="15.75" customHeight="1" x14ac:dyDescent="0.2">
      <c r="A3141" s="35" t="s">
        <v>3610</v>
      </c>
      <c r="B3141" s="36">
        <v>210056642.69999972</v>
      </c>
      <c r="C3141" s="17">
        <v>4880260</v>
      </c>
      <c r="D3141" s="36">
        <v>3611466.429999995</v>
      </c>
      <c r="E3141" s="36">
        <v>98685.889999999839</v>
      </c>
      <c r="F3141" s="36">
        <v>288736.72999999928</v>
      </c>
      <c r="G3141" s="37">
        <f t="shared" si="12"/>
        <v>2.1999999999999999E-2</v>
      </c>
    </row>
    <row r="3142" spans="1:7" ht="15.75" customHeight="1" x14ac:dyDescent="0.2">
      <c r="A3142" s="35" t="s">
        <v>3611</v>
      </c>
      <c r="B3142" s="36">
        <v>46220385.760000028</v>
      </c>
      <c r="C3142" s="17">
        <v>548315</v>
      </c>
      <c r="D3142" s="36">
        <v>953939.89000000025</v>
      </c>
      <c r="E3142" s="36">
        <v>61373.280000000013</v>
      </c>
      <c r="F3142" s="36">
        <v>63944.590000000026</v>
      </c>
      <c r="G3142" s="37">
        <f t="shared" si="12"/>
        <v>2.3350254271006319E-2</v>
      </c>
    </row>
    <row r="3143" spans="1:7" ht="15.75" customHeight="1" x14ac:dyDescent="0.2">
      <c r="A3143" s="35" t="s">
        <v>3612</v>
      </c>
      <c r="B3143" s="36">
        <v>21577900.009999994</v>
      </c>
      <c r="C3143" s="17">
        <v>572128</v>
      </c>
      <c r="D3143" s="36">
        <v>398398.81999999995</v>
      </c>
      <c r="E3143" s="36">
        <v>10724.939999999999</v>
      </c>
      <c r="F3143" s="36">
        <v>28983.120000000006</v>
      </c>
      <c r="G3143" s="37">
        <f t="shared" si="12"/>
        <v>2.1999999999999999E-2</v>
      </c>
    </row>
    <row r="3144" spans="1:7" ht="15.75" customHeight="1" x14ac:dyDescent="0.2">
      <c r="A3144" s="35" t="s">
        <v>3613</v>
      </c>
      <c r="B3144" s="36">
        <v>11694637.169999998</v>
      </c>
      <c r="C3144" s="17">
        <v>266957</v>
      </c>
      <c r="D3144" s="36">
        <v>216320.74000000002</v>
      </c>
      <c r="E3144" s="36">
        <v>5790.4199999999992</v>
      </c>
      <c r="F3144" s="36">
        <v>15942.080000000007</v>
      </c>
      <c r="G3144" s="37">
        <f t="shared" si="12"/>
        <v>2.1999999999999999E-2</v>
      </c>
    </row>
    <row r="3145" spans="1:7" ht="15.75" customHeight="1" x14ac:dyDescent="0.2">
      <c r="A3145" s="35" t="s">
        <v>3614</v>
      </c>
      <c r="B3145" s="36">
        <v>156873827.60999975</v>
      </c>
      <c r="C3145" s="17">
        <v>3224233</v>
      </c>
      <c r="D3145" s="36">
        <v>2813438.4899999993</v>
      </c>
      <c r="E3145" s="36">
        <v>90433.599999999831</v>
      </c>
      <c r="F3145" s="36">
        <v>212618.12000000011</v>
      </c>
      <c r="G3145" s="37">
        <f t="shared" si="12"/>
        <v>2.1999999999999999E-2</v>
      </c>
    </row>
    <row r="3146" spans="1:7" ht="15.75" customHeight="1" x14ac:dyDescent="0.2">
      <c r="A3146" s="35" t="s">
        <v>3615</v>
      </c>
      <c r="B3146" s="36">
        <v>48310305.87000002</v>
      </c>
      <c r="C3146" s="17">
        <v>1416079</v>
      </c>
      <c r="D3146" s="36">
        <v>834339.83999999985</v>
      </c>
      <c r="E3146" s="36">
        <v>27492.05000000001</v>
      </c>
      <c r="F3146" s="36">
        <v>64714.469999999885</v>
      </c>
      <c r="G3146" s="37">
        <f t="shared" si="12"/>
        <v>2.1999999999999999E-2</v>
      </c>
    </row>
    <row r="3147" spans="1:7" ht="15.75" customHeight="1" x14ac:dyDescent="0.2">
      <c r="A3147" s="35" t="s">
        <v>3616</v>
      </c>
      <c r="B3147" s="36">
        <v>14814260.330000002</v>
      </c>
      <c r="C3147" s="17">
        <v>394178</v>
      </c>
      <c r="D3147" s="36">
        <v>264441.67999999993</v>
      </c>
      <c r="E3147" s="36">
        <v>8079.8100000000013</v>
      </c>
      <c r="F3147" s="36">
        <v>19870.840000000015</v>
      </c>
      <c r="G3147" s="37">
        <f t="shared" si="12"/>
        <v>2.1999999999999999E-2</v>
      </c>
    </row>
    <row r="3148" spans="1:7" ht="15.75" customHeight="1" x14ac:dyDescent="0.2">
      <c r="A3148" s="35" t="s">
        <v>3617</v>
      </c>
      <c r="B3148" s="36">
        <v>47500121.630000025</v>
      </c>
      <c r="C3148" s="17">
        <v>1408957</v>
      </c>
      <c r="D3148" s="36">
        <v>821289.73000000045</v>
      </c>
      <c r="E3148" s="36">
        <v>31363.439999999981</v>
      </c>
      <c r="F3148" s="36">
        <v>63669.57999999998</v>
      </c>
      <c r="G3148" s="37">
        <f t="shared" si="12"/>
        <v>2.1999999999999999E-2</v>
      </c>
    </row>
    <row r="3149" spans="1:7" ht="15.75" customHeight="1" x14ac:dyDescent="0.2">
      <c r="A3149" s="35" t="s">
        <v>3618</v>
      </c>
      <c r="B3149" s="36">
        <v>200871235.89000076</v>
      </c>
      <c r="C3149" s="17">
        <v>3826870</v>
      </c>
      <c r="D3149" s="36">
        <v>3496435.2400000039</v>
      </c>
      <c r="E3149" s="36">
        <v>73775.819999999992</v>
      </c>
      <c r="F3149" s="36">
        <v>272924.06999999937</v>
      </c>
      <c r="G3149" s="37">
        <f t="shared" si="12"/>
        <v>2.1999999999999999E-2</v>
      </c>
    </row>
    <row r="3150" spans="1:7" ht="15.75" customHeight="1" x14ac:dyDescent="0.2">
      <c r="A3150" s="35" t="s">
        <v>3619</v>
      </c>
      <c r="B3150" s="36">
        <v>201566196.65999997</v>
      </c>
      <c r="C3150" s="17">
        <v>3341987</v>
      </c>
      <c r="D3150" s="36">
        <v>3869259.8700000015</v>
      </c>
      <c r="E3150" s="36">
        <v>103502.08999999995</v>
      </c>
      <c r="F3150" s="36">
        <v>276057.72000000015</v>
      </c>
      <c r="G3150" s="37">
        <f t="shared" si="12"/>
        <v>2.1999999999999999E-2</v>
      </c>
    </row>
    <row r="3151" spans="1:7" ht="15.75" customHeight="1" x14ac:dyDescent="0.2">
      <c r="A3151" s="35" t="s">
        <v>3620</v>
      </c>
      <c r="B3151" s="36">
        <v>117187439.50999995</v>
      </c>
      <c r="C3151" s="17">
        <v>2247105</v>
      </c>
      <c r="D3151" s="36">
        <v>2071327.6699999967</v>
      </c>
      <c r="E3151" s="36">
        <v>60433.889999999941</v>
      </c>
      <c r="F3151" s="36">
        <v>159474.50999999981</v>
      </c>
      <c r="G3151" s="37">
        <f t="shared" si="12"/>
        <v>2.1999999999999999E-2</v>
      </c>
    </row>
    <row r="3152" spans="1:7" ht="15.75" customHeight="1" x14ac:dyDescent="0.2">
      <c r="A3152" s="35" t="s">
        <v>3621</v>
      </c>
      <c r="B3152" s="36">
        <v>11418856.569999993</v>
      </c>
      <c r="C3152" s="17">
        <v>232547</v>
      </c>
      <c r="D3152" s="36">
        <v>216542.05000000005</v>
      </c>
      <c r="E3152" s="36">
        <v>7276.9200000000019</v>
      </c>
      <c r="F3152" s="36">
        <v>15405.230000000001</v>
      </c>
      <c r="G3152" s="37">
        <f t="shared" si="12"/>
        <v>2.1999999999999999E-2</v>
      </c>
    </row>
    <row r="3153" spans="1:7" ht="15.75" customHeight="1" x14ac:dyDescent="0.2">
      <c r="A3153" s="35" t="s">
        <v>3622</v>
      </c>
      <c r="B3153" s="36">
        <v>155442431.78999981</v>
      </c>
      <c r="C3153" s="17">
        <v>5029162</v>
      </c>
      <c r="D3153" s="36">
        <v>2867536.6000000057</v>
      </c>
      <c r="E3153" s="36">
        <v>89607.220000000147</v>
      </c>
      <c r="F3153" s="36">
        <v>210878.47000000029</v>
      </c>
      <c r="G3153" s="37">
        <f t="shared" si="12"/>
        <v>2.1999999999999999E-2</v>
      </c>
    </row>
    <row r="3154" spans="1:7" ht="15.75" customHeight="1" x14ac:dyDescent="0.2">
      <c r="A3154" s="35" t="s">
        <v>3623</v>
      </c>
      <c r="B3154" s="36">
        <v>53188844.209999993</v>
      </c>
      <c r="C3154" s="17">
        <v>1256929</v>
      </c>
      <c r="D3154" s="36">
        <v>983906.93999999925</v>
      </c>
      <c r="E3154" s="36">
        <v>20936.649999999994</v>
      </c>
      <c r="F3154" s="36">
        <v>72520.910000000047</v>
      </c>
      <c r="G3154" s="37">
        <f t="shared" si="12"/>
        <v>2.1999999999999999E-2</v>
      </c>
    </row>
    <row r="3155" spans="1:7" ht="15.75" customHeight="1" x14ac:dyDescent="0.2">
      <c r="A3155" s="35" t="s">
        <v>3624</v>
      </c>
      <c r="B3155" s="36">
        <v>34286142.000000022</v>
      </c>
      <c r="C3155" s="17">
        <v>751195</v>
      </c>
      <c r="D3155" s="36">
        <v>617929.80999999982</v>
      </c>
      <c r="E3155" s="36">
        <v>14852.449999999997</v>
      </c>
      <c r="F3155" s="36">
        <v>46350.94000000001</v>
      </c>
      <c r="G3155" s="37">
        <f t="shared" si="12"/>
        <v>2.1999999999999999E-2</v>
      </c>
    </row>
    <row r="3156" spans="1:7" ht="15.75" customHeight="1" x14ac:dyDescent="0.2">
      <c r="A3156" s="35" t="s">
        <v>3625</v>
      </c>
      <c r="B3156" s="36">
        <v>62092321.860000014</v>
      </c>
      <c r="C3156" s="17">
        <v>1420765</v>
      </c>
      <c r="D3156" s="36">
        <v>967879.13000000117</v>
      </c>
      <c r="E3156" s="36">
        <v>15628.280000000008</v>
      </c>
      <c r="F3156" s="36">
        <v>83153.199999999939</v>
      </c>
      <c r="G3156" s="37">
        <f t="shared" si="12"/>
        <v>2.1999999999999999E-2</v>
      </c>
    </row>
    <row r="3157" spans="1:7" ht="15.75" customHeight="1" x14ac:dyDescent="0.2">
      <c r="A3157" s="35" t="s">
        <v>3626</v>
      </c>
      <c r="B3157" s="36">
        <v>7445466.3600000013</v>
      </c>
      <c r="C3157" s="17">
        <v>181071</v>
      </c>
      <c r="D3157" s="36">
        <v>137142.10999999999</v>
      </c>
      <c r="E3157" s="36">
        <v>4510.6899999999987</v>
      </c>
      <c r="F3157" s="36">
        <v>10102.460000000003</v>
      </c>
      <c r="G3157" s="37">
        <f t="shared" si="12"/>
        <v>2.1999999999999999E-2</v>
      </c>
    </row>
    <row r="3158" spans="1:7" ht="15.75" customHeight="1" x14ac:dyDescent="0.2">
      <c r="A3158" s="35" t="s">
        <v>3627</v>
      </c>
      <c r="B3158" s="36">
        <v>213443234.82000017</v>
      </c>
      <c r="C3158" s="17">
        <v>4882597</v>
      </c>
      <c r="D3158" s="36">
        <v>3527471.3600000022</v>
      </c>
      <c r="E3158" s="36">
        <v>81859.650000000169</v>
      </c>
      <c r="F3158" s="36">
        <v>289215.4599999999</v>
      </c>
      <c r="G3158" s="37">
        <f t="shared" si="12"/>
        <v>2.1999999999999999E-2</v>
      </c>
    </row>
    <row r="3159" spans="1:7" ht="15.75" customHeight="1" x14ac:dyDescent="0.2">
      <c r="A3159" s="35" t="s">
        <v>3628</v>
      </c>
      <c r="B3159" s="36">
        <v>11689348.259999998</v>
      </c>
      <c r="C3159" s="17">
        <v>274010</v>
      </c>
      <c r="D3159" s="36">
        <v>218153.15000000002</v>
      </c>
      <c r="E3159" s="36">
        <v>6771.2700000000041</v>
      </c>
      <c r="F3159" s="36">
        <v>15809.8</v>
      </c>
      <c r="G3159" s="37">
        <f t="shared" si="12"/>
        <v>2.1999999999999999E-2</v>
      </c>
    </row>
    <row r="3160" spans="1:7" ht="15.75" customHeight="1" x14ac:dyDescent="0.2">
      <c r="A3160" s="35" t="s">
        <v>3629</v>
      </c>
      <c r="B3160" s="36">
        <v>3921641.8599999989</v>
      </c>
      <c r="C3160" s="17">
        <v>103427</v>
      </c>
      <c r="D3160" s="36">
        <v>70524.89</v>
      </c>
      <c r="E3160" s="36">
        <v>1787.2699999999993</v>
      </c>
      <c r="F3160" s="36">
        <v>5253.94</v>
      </c>
      <c r="G3160" s="37">
        <f t="shared" si="12"/>
        <v>2.1999999999999999E-2</v>
      </c>
    </row>
    <row r="3161" spans="1:7" ht="15.75" customHeight="1" x14ac:dyDescent="0.2">
      <c r="A3161" s="35" t="s">
        <v>3630</v>
      </c>
      <c r="B3161" s="36">
        <v>18659292.050000001</v>
      </c>
      <c r="C3161" s="17">
        <v>326830</v>
      </c>
      <c r="D3161" s="36">
        <v>337996.2900000001</v>
      </c>
      <c r="E3161" s="36">
        <v>6973.25</v>
      </c>
      <c r="F3161" s="36">
        <v>25342.190000000006</v>
      </c>
      <c r="G3161" s="37">
        <f t="shared" si="12"/>
        <v>2.1999999999999999E-2</v>
      </c>
    </row>
    <row r="3162" spans="1:7" ht="15.75" customHeight="1" x14ac:dyDescent="0.2">
      <c r="A3162" s="35" t="s">
        <v>3631</v>
      </c>
      <c r="B3162" s="36">
        <v>259217425.65999949</v>
      </c>
      <c r="C3162" s="17">
        <v>4527413</v>
      </c>
      <c r="D3162" s="36">
        <v>4818180.2099999869</v>
      </c>
      <c r="E3162" s="36">
        <v>75299.419999999969</v>
      </c>
      <c r="F3162" s="36">
        <v>358979.69999999995</v>
      </c>
      <c r="G3162" s="37">
        <f t="shared" si="12"/>
        <v>2.1999999999999999E-2</v>
      </c>
    </row>
    <row r="3163" spans="1:7" ht="15.75" customHeight="1" x14ac:dyDescent="0.2">
      <c r="A3163" s="35" t="s">
        <v>3632</v>
      </c>
      <c r="B3163" s="36">
        <v>15937906.959999999</v>
      </c>
      <c r="C3163" s="17">
        <v>312377</v>
      </c>
      <c r="D3163" s="36">
        <v>295489.44000000018</v>
      </c>
      <c r="E3163" s="36">
        <v>7745.0399999999972</v>
      </c>
      <c r="F3163" s="36">
        <v>21724.190000000013</v>
      </c>
      <c r="G3163" s="37">
        <f t="shared" si="12"/>
        <v>2.1999999999999999E-2</v>
      </c>
    </row>
    <row r="3164" spans="1:7" ht="15.75" customHeight="1" x14ac:dyDescent="0.2">
      <c r="A3164" s="35" t="s">
        <v>3633</v>
      </c>
      <c r="B3164" s="36">
        <v>166443535.8499999</v>
      </c>
      <c r="C3164" s="17">
        <v>2789315</v>
      </c>
      <c r="D3164" s="36">
        <v>3107897.9300000034</v>
      </c>
      <c r="E3164" s="36">
        <v>241410.25000000006</v>
      </c>
      <c r="F3164" s="36">
        <v>227433.79000000036</v>
      </c>
      <c r="G3164" s="37">
        <f t="shared" si="12"/>
        <v>2.1999999999999999E-2</v>
      </c>
    </row>
    <row r="3165" spans="1:7" ht="15.75" customHeight="1" x14ac:dyDescent="0.2">
      <c r="A3165" s="35" t="s">
        <v>3634</v>
      </c>
      <c r="B3165" s="36">
        <v>407374937.85999984</v>
      </c>
      <c r="C3165" s="17">
        <v>5808041</v>
      </c>
      <c r="D3165" s="36">
        <v>8089959.310000008</v>
      </c>
      <c r="E3165" s="36">
        <v>390386.68000000011</v>
      </c>
      <c r="F3165" s="36">
        <v>567455.63000000024</v>
      </c>
      <c r="G3165" s="37">
        <f t="shared" si="12"/>
        <v>2.2210010432967317E-2</v>
      </c>
    </row>
    <row r="3166" spans="1:7" ht="15.75" customHeight="1" x14ac:dyDescent="0.2">
      <c r="A3166" s="35" t="s">
        <v>3635</v>
      </c>
      <c r="B3166" s="36">
        <v>176695750.7100001</v>
      </c>
      <c r="C3166" s="17">
        <v>4798361</v>
      </c>
      <c r="D3166" s="36">
        <v>3071709.0299999956</v>
      </c>
      <c r="E3166" s="36">
        <v>104216.70999999998</v>
      </c>
      <c r="F3166" s="36">
        <v>238410.90000000049</v>
      </c>
      <c r="G3166" s="37">
        <f t="shared" si="12"/>
        <v>2.1999999999999999E-2</v>
      </c>
    </row>
    <row r="3167" spans="1:7" ht="15.75" customHeight="1" x14ac:dyDescent="0.2">
      <c r="A3167" s="35" t="s">
        <v>3636</v>
      </c>
      <c r="B3167" s="36">
        <v>52378671.609999955</v>
      </c>
      <c r="C3167" s="17">
        <v>1396881</v>
      </c>
      <c r="D3167" s="36">
        <v>924917.31999999972</v>
      </c>
      <c r="E3167" s="36">
        <v>24650.819999999996</v>
      </c>
      <c r="F3167" s="36">
        <v>70573.579999999944</v>
      </c>
      <c r="G3167" s="37">
        <f t="shared" si="12"/>
        <v>2.1999999999999999E-2</v>
      </c>
    </row>
    <row r="3168" spans="1:7" ht="15.75" customHeight="1" x14ac:dyDescent="0.2">
      <c r="A3168" s="35" t="s">
        <v>3637</v>
      </c>
      <c r="B3168" s="36">
        <v>46406031.279999971</v>
      </c>
      <c r="C3168" s="17">
        <v>1052954</v>
      </c>
      <c r="D3168" s="36">
        <v>840885.72000000055</v>
      </c>
      <c r="E3168" s="36">
        <v>24721.889999999989</v>
      </c>
      <c r="F3168" s="36">
        <v>62915.010000000075</v>
      </c>
      <c r="G3168" s="37">
        <f t="shared" si="12"/>
        <v>2.1999999999999999E-2</v>
      </c>
    </row>
    <row r="3169" spans="1:7" ht="15.75" customHeight="1" x14ac:dyDescent="0.2">
      <c r="A3169" s="35" t="s">
        <v>3638</v>
      </c>
      <c r="B3169" s="36">
        <v>214263405.42999995</v>
      </c>
      <c r="C3169" s="17">
        <v>5161556</v>
      </c>
      <c r="D3169" s="36">
        <v>3812808.1200000029</v>
      </c>
      <c r="E3169" s="36">
        <v>115312.38000000016</v>
      </c>
      <c r="F3169" s="36">
        <v>289246.63999999961</v>
      </c>
      <c r="G3169" s="37">
        <f t="shared" si="12"/>
        <v>2.1999999999999999E-2</v>
      </c>
    </row>
    <row r="3170" spans="1:7" ht="15.75" customHeight="1" x14ac:dyDescent="0.2">
      <c r="A3170" s="35" t="s">
        <v>3639</v>
      </c>
      <c r="B3170" s="36">
        <v>55.83</v>
      </c>
      <c r="C3170" s="17">
        <v>12</v>
      </c>
      <c r="D3170" s="36">
        <v>1.32</v>
      </c>
      <c r="E3170" s="36">
        <v>0.02</v>
      </c>
      <c r="F3170" s="36">
        <v>0.02</v>
      </c>
      <c r="G3170" s="37">
        <f t="shared" si="12"/>
        <v>2.435966326347842E-2</v>
      </c>
    </row>
    <row r="3171" spans="1:7" ht="15.75" customHeight="1" x14ac:dyDescent="0.2">
      <c r="A3171" s="35" t="s">
        <v>3640</v>
      </c>
      <c r="B3171" s="36">
        <v>53917070.269999988</v>
      </c>
      <c r="C3171" s="17">
        <v>1001151</v>
      </c>
      <c r="D3171" s="36">
        <v>982667.50000000023</v>
      </c>
      <c r="E3171" s="36">
        <v>20742.020000000004</v>
      </c>
      <c r="F3171" s="36">
        <v>73839.329999999973</v>
      </c>
      <c r="G3171" s="37">
        <f t="shared" si="12"/>
        <v>2.1999999999999999E-2</v>
      </c>
    </row>
    <row r="3172" spans="1:7" ht="15.75" customHeight="1" x14ac:dyDescent="0.2">
      <c r="A3172" s="35" t="s">
        <v>3641</v>
      </c>
      <c r="B3172" s="36">
        <v>105947515.24999981</v>
      </c>
      <c r="C3172" s="17">
        <v>2239373</v>
      </c>
      <c r="D3172" s="36">
        <v>1790232.340000001</v>
      </c>
      <c r="E3172" s="36">
        <v>32138.299999999985</v>
      </c>
      <c r="F3172" s="36">
        <v>143807.68000000008</v>
      </c>
      <c r="G3172" s="37">
        <f t="shared" si="12"/>
        <v>2.1999999999999999E-2</v>
      </c>
    </row>
    <row r="3173" spans="1:7" ht="15.75" customHeight="1" x14ac:dyDescent="0.2">
      <c r="A3173" s="35" t="s">
        <v>3642</v>
      </c>
      <c r="B3173" s="36">
        <v>18966152.789999988</v>
      </c>
      <c r="C3173" s="17">
        <v>481572</v>
      </c>
      <c r="D3173" s="36">
        <v>358062.18000000017</v>
      </c>
      <c r="E3173" s="36">
        <v>8150.77</v>
      </c>
      <c r="F3173" s="36">
        <v>25634.75999999998</v>
      </c>
      <c r="G3173" s="37">
        <f t="shared" si="12"/>
        <v>2.1999999999999999E-2</v>
      </c>
    </row>
    <row r="3174" spans="1:7" ht="15.75" customHeight="1" x14ac:dyDescent="0.2">
      <c r="A3174" s="35" t="s">
        <v>3643</v>
      </c>
      <c r="B3174" s="36">
        <v>74650898.470000073</v>
      </c>
      <c r="C3174" s="17">
        <v>1700541</v>
      </c>
      <c r="D3174" s="36">
        <v>1271286.0499999989</v>
      </c>
      <c r="E3174" s="36">
        <v>37059.49</v>
      </c>
      <c r="F3174" s="36">
        <v>100798.09000000003</v>
      </c>
      <c r="G3174" s="37">
        <f t="shared" si="12"/>
        <v>2.1999999999999999E-2</v>
      </c>
    </row>
    <row r="3175" spans="1:7" ht="15.75" customHeight="1" x14ac:dyDescent="0.2">
      <c r="A3175" s="35" t="s">
        <v>3644</v>
      </c>
      <c r="B3175" s="36">
        <v>413120868.33999985</v>
      </c>
      <c r="C3175" s="17">
        <v>8980798</v>
      </c>
      <c r="D3175" s="36">
        <v>7014832.9000000004</v>
      </c>
      <c r="E3175" s="36">
        <v>205823.9899999997</v>
      </c>
      <c r="F3175" s="36">
        <v>560133.80999999854</v>
      </c>
      <c r="G3175" s="37">
        <f t="shared" si="12"/>
        <v>2.1999999999999999E-2</v>
      </c>
    </row>
    <row r="3176" spans="1:7" ht="15.75" customHeight="1" x14ac:dyDescent="0.2">
      <c r="A3176" s="35" t="s">
        <v>3645</v>
      </c>
      <c r="B3176" s="36">
        <v>45837599.250000015</v>
      </c>
      <c r="C3176" s="17">
        <v>1056274</v>
      </c>
      <c r="D3176" s="36">
        <v>875186.39999999979</v>
      </c>
      <c r="E3176" s="36">
        <v>28729.140000000003</v>
      </c>
      <c r="F3176" s="36">
        <v>63309.039999999986</v>
      </c>
      <c r="G3176" s="37">
        <f t="shared" si="12"/>
        <v>2.1999999999999999E-2</v>
      </c>
    </row>
    <row r="3177" spans="1:7" ht="15.75" customHeight="1" x14ac:dyDescent="0.2">
      <c r="A3177" s="35" t="s">
        <v>3646</v>
      </c>
      <c r="B3177" s="36">
        <v>238878721.86999986</v>
      </c>
      <c r="C3177" s="17">
        <v>4271818</v>
      </c>
      <c r="D3177" s="36">
        <v>4339820.6199999955</v>
      </c>
      <c r="E3177" s="36">
        <v>101129.73000000007</v>
      </c>
      <c r="F3177" s="36">
        <v>327158.31000000035</v>
      </c>
      <c r="G3177" s="37">
        <f t="shared" si="12"/>
        <v>2.1999999999999999E-2</v>
      </c>
    </row>
    <row r="3178" spans="1:7" ht="15.75" customHeight="1" x14ac:dyDescent="0.2">
      <c r="A3178" s="35" t="s">
        <v>3647</v>
      </c>
      <c r="B3178" s="36">
        <v>113.91</v>
      </c>
      <c r="C3178" s="17">
        <v>23</v>
      </c>
      <c r="D3178" s="36">
        <v>3.04</v>
      </c>
      <c r="E3178" s="36">
        <v>0.04</v>
      </c>
      <c r="F3178" s="36">
        <v>0.01</v>
      </c>
      <c r="G3178" s="37">
        <f t="shared" si="12"/>
        <v>2.7126678957071371E-2</v>
      </c>
    </row>
    <row r="3179" spans="1:7" ht="15.75" customHeight="1" x14ac:dyDescent="0.2">
      <c r="A3179" s="35" t="s">
        <v>3648</v>
      </c>
      <c r="B3179" s="36">
        <v>0</v>
      </c>
      <c r="C3179" s="17">
        <v>0</v>
      </c>
      <c r="D3179" s="36">
        <v>0</v>
      </c>
      <c r="E3179" s="36">
        <v>0</v>
      </c>
      <c r="F3179" s="36">
        <v>0</v>
      </c>
      <c r="G3179" s="37">
        <f t="shared" si="12"/>
        <v>2.1999999999999999E-2</v>
      </c>
    </row>
    <row r="3180" spans="1:7" ht="15.75" customHeight="1" x14ac:dyDescent="0.2">
      <c r="A3180" s="35" t="s">
        <v>3649</v>
      </c>
      <c r="B3180" s="36">
        <v>8001452.3099999987</v>
      </c>
      <c r="C3180" s="17">
        <v>103515</v>
      </c>
      <c r="D3180" s="36">
        <v>163128.44999999998</v>
      </c>
      <c r="E3180" s="36">
        <v>2193.63</v>
      </c>
      <c r="F3180" s="36">
        <v>11074.559999999998</v>
      </c>
      <c r="G3180" s="37">
        <f t="shared" si="12"/>
        <v>2.2045577873349848E-2</v>
      </c>
    </row>
    <row r="3181" spans="1:7" ht="15.75" customHeight="1" x14ac:dyDescent="0.2">
      <c r="A3181" s="35" t="s">
        <v>3650</v>
      </c>
      <c r="B3181" s="36">
        <v>58618159.320000015</v>
      </c>
      <c r="C3181" s="17">
        <v>1362231</v>
      </c>
      <c r="D3181" s="36">
        <v>1077963.2799999993</v>
      </c>
      <c r="E3181" s="36">
        <v>41893.540000000008</v>
      </c>
      <c r="F3181" s="36">
        <v>79656.759999999937</v>
      </c>
      <c r="G3181" s="37">
        <f t="shared" si="12"/>
        <v>2.1999999999999999E-2</v>
      </c>
    </row>
    <row r="3182" spans="1:7" ht="15.75" customHeight="1" x14ac:dyDescent="0.2">
      <c r="A3182" s="35" t="s">
        <v>3651</v>
      </c>
      <c r="B3182" s="36">
        <v>57512275.929999948</v>
      </c>
      <c r="C3182" s="17">
        <v>1398003</v>
      </c>
      <c r="D3182" s="36">
        <v>1087843.6800000006</v>
      </c>
      <c r="E3182" s="36">
        <v>31891.979999999974</v>
      </c>
      <c r="F3182" s="36">
        <v>77727.869999999923</v>
      </c>
      <c r="G3182" s="37">
        <f t="shared" si="12"/>
        <v>2.1999999999999999E-2</v>
      </c>
    </row>
    <row r="3183" spans="1:7" ht="15.75" customHeight="1" x14ac:dyDescent="0.2">
      <c r="A3183" s="35" t="s">
        <v>3652</v>
      </c>
      <c r="B3183" s="36">
        <v>30506080.420000017</v>
      </c>
      <c r="C3183" s="17">
        <v>1240051</v>
      </c>
      <c r="D3183" s="36">
        <v>536019.62</v>
      </c>
      <c r="E3183" s="36">
        <v>30928.540000000012</v>
      </c>
      <c r="F3183" s="36">
        <v>40586.739999999991</v>
      </c>
      <c r="G3183" s="37">
        <f t="shared" si="12"/>
        <v>2.1999999999999999E-2</v>
      </c>
    </row>
    <row r="3184" spans="1:7" ht="15.75" customHeight="1" x14ac:dyDescent="0.2">
      <c r="A3184" s="35" t="s">
        <v>3653</v>
      </c>
      <c r="B3184" s="36">
        <v>302252105.03000015</v>
      </c>
      <c r="C3184" s="17">
        <v>5240532</v>
      </c>
      <c r="D3184" s="36">
        <v>5631996.3299999945</v>
      </c>
      <c r="E3184" s="36">
        <v>181140.72999999978</v>
      </c>
      <c r="F3184" s="36">
        <v>415059.07999999932</v>
      </c>
      <c r="G3184" s="37">
        <f t="shared" si="12"/>
        <v>2.1999999999999999E-2</v>
      </c>
    </row>
    <row r="3185" spans="1:7" ht="15.75" customHeight="1" x14ac:dyDescent="0.2">
      <c r="A3185" s="35" t="s">
        <v>3654</v>
      </c>
      <c r="B3185" s="36">
        <v>3893966.1200000006</v>
      </c>
      <c r="C3185" s="17">
        <v>86298</v>
      </c>
      <c r="D3185" s="36">
        <v>58053.390000000021</v>
      </c>
      <c r="E3185" s="36">
        <v>1950.55</v>
      </c>
      <c r="F3185" s="36">
        <v>5256.1900000000023</v>
      </c>
      <c r="G3185" s="37">
        <f t="shared" si="12"/>
        <v>2.1999999999999999E-2</v>
      </c>
    </row>
    <row r="3186" spans="1:7" ht="15.75" customHeight="1" x14ac:dyDescent="0.2">
      <c r="A3186" s="35" t="s">
        <v>3655</v>
      </c>
      <c r="B3186" s="36">
        <v>11490695.869999999</v>
      </c>
      <c r="C3186" s="17">
        <v>277870</v>
      </c>
      <c r="D3186" s="36">
        <v>174961.44</v>
      </c>
      <c r="E3186" s="36">
        <v>4734.9799999999987</v>
      </c>
      <c r="F3186" s="36">
        <v>15596.170000000004</v>
      </c>
      <c r="G3186" s="37">
        <f t="shared" si="12"/>
        <v>2.1999999999999999E-2</v>
      </c>
    </row>
    <row r="3187" spans="1:7" ht="15.75" customHeight="1" x14ac:dyDescent="0.2">
      <c r="A3187" s="35" t="s">
        <v>3656</v>
      </c>
      <c r="B3187" s="36">
        <v>2997127.5200000009</v>
      </c>
      <c r="C3187" s="17">
        <v>98313</v>
      </c>
      <c r="D3187" s="36">
        <v>50866.090000000018</v>
      </c>
      <c r="E3187" s="36">
        <v>2380.5799999999995</v>
      </c>
      <c r="F3187" s="36">
        <v>4019.5800000000008</v>
      </c>
      <c r="G3187" s="37">
        <f t="shared" si="12"/>
        <v>2.1999999999999999E-2</v>
      </c>
    </row>
    <row r="3188" spans="1:7" ht="15.75" customHeight="1" x14ac:dyDescent="0.2">
      <c r="A3188" s="35" t="s">
        <v>3657</v>
      </c>
      <c r="B3188" s="36">
        <v>18378971.210000016</v>
      </c>
      <c r="C3188" s="17">
        <v>395089</v>
      </c>
      <c r="D3188" s="36">
        <v>283324.98000000016</v>
      </c>
      <c r="E3188" s="36">
        <v>9109.5800000000017</v>
      </c>
      <c r="F3188" s="36">
        <v>24960.860000000011</v>
      </c>
      <c r="G3188" s="37">
        <f t="shared" si="12"/>
        <v>2.1999999999999999E-2</v>
      </c>
    </row>
    <row r="3189" spans="1:7" ht="15.75" customHeight="1" x14ac:dyDescent="0.2">
      <c r="A3189" s="35" t="s">
        <v>3658</v>
      </c>
      <c r="B3189" s="36">
        <v>85400961.550000012</v>
      </c>
      <c r="C3189" s="17">
        <v>1577563</v>
      </c>
      <c r="D3189" s="36">
        <v>1384554.7199999993</v>
      </c>
      <c r="E3189" s="36">
        <v>48922.76</v>
      </c>
      <c r="F3189" s="36">
        <v>116777.63999999988</v>
      </c>
      <c r="G3189" s="37">
        <f t="shared" si="12"/>
        <v>2.1999999999999999E-2</v>
      </c>
    </row>
    <row r="3190" spans="1:7" ht="15.75" customHeight="1" x14ac:dyDescent="0.2">
      <c r="A3190" s="35" t="s">
        <v>3659</v>
      </c>
      <c r="B3190" s="36">
        <v>10522691.159999995</v>
      </c>
      <c r="C3190" s="17">
        <v>190195</v>
      </c>
      <c r="D3190" s="36">
        <v>182662.15000000005</v>
      </c>
      <c r="E3190" s="36">
        <v>5934.57</v>
      </c>
      <c r="F3190" s="36">
        <v>14427.969999999998</v>
      </c>
      <c r="G3190" s="37">
        <f t="shared" si="12"/>
        <v>2.1999999999999999E-2</v>
      </c>
    </row>
    <row r="3191" spans="1:7" ht="15.75" customHeight="1" x14ac:dyDescent="0.2">
      <c r="A3191" s="35" t="s">
        <v>3660</v>
      </c>
      <c r="B3191" s="36">
        <v>24822418.369999997</v>
      </c>
      <c r="C3191" s="17">
        <v>367889</v>
      </c>
      <c r="D3191" s="36">
        <v>419001.8000000001</v>
      </c>
      <c r="E3191" s="36">
        <v>8613.76</v>
      </c>
      <c r="F3191" s="36">
        <v>34380.78</v>
      </c>
      <c r="G3191" s="37">
        <f t="shared" si="12"/>
        <v>2.1999999999999999E-2</v>
      </c>
    </row>
    <row r="3192" spans="1:7" ht="15.75" customHeight="1" x14ac:dyDescent="0.2">
      <c r="A3192" s="35" t="s">
        <v>3661</v>
      </c>
      <c r="B3192" s="36">
        <v>8994088.4399999976</v>
      </c>
      <c r="C3192" s="17">
        <v>126947</v>
      </c>
      <c r="D3192" s="36">
        <v>154095.57999999996</v>
      </c>
      <c r="E3192" s="36">
        <v>3744.880000000001</v>
      </c>
      <c r="F3192" s="36">
        <v>12487.789999999999</v>
      </c>
      <c r="G3192" s="37">
        <f t="shared" si="12"/>
        <v>2.1999999999999999E-2</v>
      </c>
    </row>
    <row r="3193" spans="1:7" ht="15.75" customHeight="1" x14ac:dyDescent="0.2">
      <c r="A3193" s="35" t="s">
        <v>3662</v>
      </c>
      <c r="B3193" s="36">
        <v>2360620.14</v>
      </c>
      <c r="C3193" s="17">
        <v>46415</v>
      </c>
      <c r="D3193" s="36">
        <v>32730.3</v>
      </c>
      <c r="E3193" s="36">
        <v>1259.47</v>
      </c>
      <c r="F3193" s="36">
        <v>3176.5800000000008</v>
      </c>
      <c r="G3193" s="37">
        <f t="shared" si="12"/>
        <v>2.1999999999999999E-2</v>
      </c>
    </row>
    <row r="3194" spans="1:7" ht="15.75" customHeight="1" x14ac:dyDescent="0.2">
      <c r="A3194" s="35" t="s">
        <v>3663</v>
      </c>
      <c r="B3194" s="36">
        <v>161004274.60999992</v>
      </c>
      <c r="C3194" s="17">
        <v>2818573</v>
      </c>
      <c r="D3194" s="36">
        <v>2685250.629999998</v>
      </c>
      <c r="E3194" s="36">
        <v>103938.31000000007</v>
      </c>
      <c r="F3194" s="36">
        <v>221662.52000000002</v>
      </c>
      <c r="G3194" s="37">
        <f t="shared" si="12"/>
        <v>2.1999999999999999E-2</v>
      </c>
    </row>
    <row r="3195" spans="1:7" ht="15.75" customHeight="1" x14ac:dyDescent="0.2">
      <c r="A3195" s="35" t="s">
        <v>3664</v>
      </c>
      <c r="B3195" s="36">
        <v>45896003.850000009</v>
      </c>
      <c r="C3195" s="17">
        <v>956429</v>
      </c>
      <c r="D3195" s="36">
        <v>718052.87</v>
      </c>
      <c r="E3195" s="36">
        <v>17414.060000000001</v>
      </c>
      <c r="F3195" s="36">
        <v>63320.859999999993</v>
      </c>
      <c r="G3195" s="37">
        <f t="shared" si="12"/>
        <v>2.1999999999999999E-2</v>
      </c>
    </row>
    <row r="3196" spans="1:7" ht="15.75" customHeight="1" x14ac:dyDescent="0.2">
      <c r="A3196" s="35" t="s">
        <v>3665</v>
      </c>
      <c r="B3196" s="36">
        <v>3168541.5799999996</v>
      </c>
      <c r="C3196" s="17">
        <v>53694</v>
      </c>
      <c r="D3196" s="36">
        <v>52217.979999999989</v>
      </c>
      <c r="E3196" s="36">
        <v>2887.9500000000003</v>
      </c>
      <c r="F3196" s="36">
        <v>4322.7299999999996</v>
      </c>
      <c r="G3196" s="37">
        <f t="shared" si="12"/>
        <v>2.1999999999999999E-2</v>
      </c>
    </row>
    <row r="3197" spans="1:7" ht="15.75" customHeight="1" x14ac:dyDescent="0.2">
      <c r="A3197" s="35" t="s">
        <v>3666</v>
      </c>
      <c r="B3197" s="36">
        <v>6907488.4600000009</v>
      </c>
      <c r="C3197" s="17">
        <v>173258</v>
      </c>
      <c r="D3197" s="36">
        <v>113805.55999999992</v>
      </c>
      <c r="E3197" s="36">
        <v>1802.0300000000002</v>
      </c>
      <c r="F3197" s="36">
        <v>9268.1599999999944</v>
      </c>
      <c r="G3197" s="37">
        <f t="shared" si="12"/>
        <v>2.1999999999999999E-2</v>
      </c>
    </row>
    <row r="3198" spans="1:7" ht="15.75" customHeight="1" x14ac:dyDescent="0.2">
      <c r="A3198" s="35" t="s">
        <v>3667</v>
      </c>
      <c r="B3198" s="36">
        <v>1493982.3399999999</v>
      </c>
      <c r="C3198" s="17">
        <v>37635</v>
      </c>
      <c r="D3198" s="36">
        <v>22316.65</v>
      </c>
      <c r="E3198" s="36">
        <v>351.74</v>
      </c>
      <c r="F3198" s="36">
        <v>2004.6800000000003</v>
      </c>
      <c r="G3198" s="37">
        <f t="shared" si="12"/>
        <v>2.1999999999999999E-2</v>
      </c>
    </row>
    <row r="3199" spans="1:7" ht="15.75" customHeight="1" x14ac:dyDescent="0.2">
      <c r="A3199" s="35" t="s">
        <v>3668</v>
      </c>
      <c r="B3199" s="36">
        <v>36367609.200000025</v>
      </c>
      <c r="C3199" s="17">
        <v>759742</v>
      </c>
      <c r="D3199" s="36">
        <v>568128.91000000061</v>
      </c>
      <c r="E3199" s="36">
        <v>17765.37</v>
      </c>
      <c r="F3199" s="36">
        <v>49056.110000000044</v>
      </c>
      <c r="G3199" s="37">
        <f t="shared" si="12"/>
        <v>2.1999999999999999E-2</v>
      </c>
    </row>
    <row r="3200" spans="1:7" ht="15.75" customHeight="1" x14ac:dyDescent="0.2">
      <c r="A3200" s="35" t="s">
        <v>3669</v>
      </c>
      <c r="B3200" s="36">
        <v>10159217.68</v>
      </c>
      <c r="C3200" s="17">
        <v>247398</v>
      </c>
      <c r="D3200" s="36">
        <v>144138.3600000001</v>
      </c>
      <c r="E3200" s="36">
        <v>3876.9299999999971</v>
      </c>
      <c r="F3200" s="36">
        <v>13548.779999999993</v>
      </c>
      <c r="G3200" s="37">
        <f t="shared" si="12"/>
        <v>2.1999999999999999E-2</v>
      </c>
    </row>
    <row r="3201" spans="1:7" ht="15.75" customHeight="1" x14ac:dyDescent="0.2">
      <c r="A3201" s="35" t="s">
        <v>3670</v>
      </c>
      <c r="B3201" s="36">
        <v>6791151.8199999947</v>
      </c>
      <c r="C3201" s="17">
        <v>185232</v>
      </c>
      <c r="D3201" s="36">
        <v>107454.95</v>
      </c>
      <c r="E3201" s="36">
        <v>2519.14</v>
      </c>
      <c r="F3201" s="36">
        <v>9089.3800000000028</v>
      </c>
      <c r="G3201" s="37">
        <f t="shared" si="12"/>
        <v>2.1999999999999999E-2</v>
      </c>
    </row>
    <row r="3202" spans="1:7" ht="15.75" customHeight="1" x14ac:dyDescent="0.2">
      <c r="A3202" s="35" t="s">
        <v>3671</v>
      </c>
      <c r="B3202" s="36">
        <v>6222729.0100000035</v>
      </c>
      <c r="C3202" s="17">
        <v>154551</v>
      </c>
      <c r="D3202" s="36">
        <v>105477.88999999998</v>
      </c>
      <c r="E3202" s="36">
        <v>3172.2900000000009</v>
      </c>
      <c r="F3202" s="36">
        <v>8510.6500000000033</v>
      </c>
      <c r="G3202" s="37">
        <f t="shared" si="12"/>
        <v>2.1999999999999999E-2</v>
      </c>
    </row>
    <row r="3203" spans="1:7" ht="15.75" customHeight="1" x14ac:dyDescent="0.2">
      <c r="A3203" s="35" t="s">
        <v>3672</v>
      </c>
      <c r="B3203" s="36">
        <v>33270933.040000007</v>
      </c>
      <c r="C3203" s="17">
        <v>761316</v>
      </c>
      <c r="D3203" s="36">
        <v>536215.07000000041</v>
      </c>
      <c r="E3203" s="36">
        <v>16430.909999999996</v>
      </c>
      <c r="F3203" s="36">
        <v>45198.39999999998</v>
      </c>
      <c r="G3203" s="37">
        <f t="shared" si="12"/>
        <v>2.1999999999999999E-2</v>
      </c>
    </row>
    <row r="3204" spans="1:7" ht="15.75" customHeight="1" x14ac:dyDescent="0.2">
      <c r="A3204" s="35" t="s">
        <v>3673</v>
      </c>
      <c r="B3204" s="36">
        <v>57809872.669999965</v>
      </c>
      <c r="C3204" s="17">
        <v>897520</v>
      </c>
      <c r="D3204" s="36">
        <v>966907.21999999962</v>
      </c>
      <c r="E3204" s="36">
        <v>31554.14999999998</v>
      </c>
      <c r="F3204" s="36">
        <v>78717.119999999981</v>
      </c>
      <c r="G3204" s="37">
        <f t="shared" si="12"/>
        <v>2.1999999999999999E-2</v>
      </c>
    </row>
    <row r="3205" spans="1:7" ht="15.75" customHeight="1" x14ac:dyDescent="0.2">
      <c r="A3205" s="35" t="s">
        <v>3674</v>
      </c>
      <c r="B3205" s="36">
        <v>20385540.580000013</v>
      </c>
      <c r="C3205" s="17">
        <v>340544</v>
      </c>
      <c r="D3205" s="36">
        <v>305302.74999999988</v>
      </c>
      <c r="E3205" s="36">
        <v>6694.6599999999989</v>
      </c>
      <c r="F3205" s="36">
        <v>27664.810000000016</v>
      </c>
      <c r="G3205" s="37">
        <f t="shared" si="12"/>
        <v>2.1999999999999999E-2</v>
      </c>
    </row>
    <row r="3206" spans="1:7" ht="15.75" customHeight="1" x14ac:dyDescent="0.2">
      <c r="A3206" s="35" t="s">
        <v>3675</v>
      </c>
      <c r="B3206" s="36">
        <v>4308323.6599999992</v>
      </c>
      <c r="C3206" s="17">
        <v>66805</v>
      </c>
      <c r="D3206" s="36">
        <v>67991.61</v>
      </c>
      <c r="E3206" s="36">
        <v>2097.5600000000004</v>
      </c>
      <c r="F3206" s="36">
        <v>5785.4099999999989</v>
      </c>
      <c r="G3206" s="37">
        <f t="shared" si="12"/>
        <v>2.1999999999999999E-2</v>
      </c>
    </row>
    <row r="3207" spans="1:7" ht="15.75" customHeight="1" x14ac:dyDescent="0.2">
      <c r="A3207" s="35" t="s">
        <v>3676</v>
      </c>
      <c r="B3207" s="36">
        <v>44597827.989999972</v>
      </c>
      <c r="C3207" s="17">
        <v>977221</v>
      </c>
      <c r="D3207" s="36">
        <v>708344.73000000068</v>
      </c>
      <c r="E3207" s="36">
        <v>18745.650000000005</v>
      </c>
      <c r="F3207" s="36">
        <v>60566.779999999955</v>
      </c>
      <c r="G3207" s="37">
        <f t="shared" si="12"/>
        <v>2.1999999999999999E-2</v>
      </c>
    </row>
    <row r="3208" spans="1:7" ht="15.75" customHeight="1" x14ac:dyDescent="0.2">
      <c r="A3208" s="35" t="s">
        <v>3677</v>
      </c>
      <c r="B3208" s="36">
        <v>29334495.969999991</v>
      </c>
      <c r="C3208" s="17">
        <v>700104</v>
      </c>
      <c r="D3208" s="36">
        <v>468503.58999999973</v>
      </c>
      <c r="E3208" s="36">
        <v>10219.980000000005</v>
      </c>
      <c r="F3208" s="36">
        <v>39703.489999999983</v>
      </c>
      <c r="G3208" s="37">
        <f t="shared" si="12"/>
        <v>2.1999999999999999E-2</v>
      </c>
    </row>
    <row r="3209" spans="1:7" ht="15.75" customHeight="1" x14ac:dyDescent="0.2">
      <c r="A3209" s="35" t="s">
        <v>3678</v>
      </c>
      <c r="B3209" s="36">
        <v>13737976.010000002</v>
      </c>
      <c r="C3209" s="17">
        <v>349518</v>
      </c>
      <c r="D3209" s="36">
        <v>219876.67999999991</v>
      </c>
      <c r="E3209" s="36">
        <v>6436.6900000000032</v>
      </c>
      <c r="F3209" s="36">
        <v>18545.100000000002</v>
      </c>
      <c r="G3209" s="37">
        <f t="shared" si="12"/>
        <v>2.1999999999999999E-2</v>
      </c>
    </row>
    <row r="3210" spans="1:7" ht="15.75" customHeight="1" x14ac:dyDescent="0.2">
      <c r="A3210" s="35" t="s">
        <v>3679</v>
      </c>
      <c r="B3210" s="36">
        <v>7782913.1100000031</v>
      </c>
      <c r="C3210" s="17">
        <v>174233</v>
      </c>
      <c r="D3210" s="36">
        <v>113291.81999999998</v>
      </c>
      <c r="E3210" s="36">
        <v>2734.15</v>
      </c>
      <c r="F3210" s="36">
        <v>10480.420000000002</v>
      </c>
      <c r="G3210" s="37">
        <f t="shared" si="12"/>
        <v>2.1999999999999999E-2</v>
      </c>
    </row>
    <row r="3211" spans="1:7" ht="15.75" customHeight="1" x14ac:dyDescent="0.2">
      <c r="A3211" s="35" t="s">
        <v>3680</v>
      </c>
      <c r="B3211" s="36">
        <v>2359903.4299999992</v>
      </c>
      <c r="C3211" s="17">
        <v>57803</v>
      </c>
      <c r="D3211" s="36">
        <v>37486.429999999986</v>
      </c>
      <c r="E3211" s="36">
        <v>1408.7700000000002</v>
      </c>
      <c r="F3211" s="36">
        <v>3191.1700000000014</v>
      </c>
      <c r="G3211" s="37">
        <f t="shared" si="12"/>
        <v>2.1999999999999999E-2</v>
      </c>
    </row>
    <row r="3212" spans="1:7" ht="15.75" customHeight="1" x14ac:dyDescent="0.2">
      <c r="A3212" s="35" t="s">
        <v>3681</v>
      </c>
      <c r="B3212" s="36">
        <v>61860871.850000024</v>
      </c>
      <c r="C3212" s="17">
        <v>1272727</v>
      </c>
      <c r="D3212" s="36">
        <v>930605.23999999953</v>
      </c>
      <c r="E3212" s="36">
        <v>26086.329999999984</v>
      </c>
      <c r="F3212" s="36">
        <v>83913.729999999967</v>
      </c>
      <c r="G3212" s="37">
        <f t="shared" si="12"/>
        <v>2.1999999999999999E-2</v>
      </c>
    </row>
    <row r="3213" spans="1:7" ht="15.75" customHeight="1" x14ac:dyDescent="0.2">
      <c r="A3213" s="35" t="s">
        <v>3682</v>
      </c>
      <c r="B3213" s="36">
        <v>12739997.430000002</v>
      </c>
      <c r="C3213" s="17">
        <v>278145</v>
      </c>
      <c r="D3213" s="36">
        <v>213109.54000000004</v>
      </c>
      <c r="E3213" s="36">
        <v>6097.8400000000011</v>
      </c>
      <c r="F3213" s="36">
        <v>17289.480000000003</v>
      </c>
      <c r="G3213" s="37">
        <f t="shared" si="12"/>
        <v>2.1999999999999999E-2</v>
      </c>
    </row>
    <row r="3214" spans="1:7" ht="15.75" customHeight="1" x14ac:dyDescent="0.2">
      <c r="A3214" s="35" t="s">
        <v>3683</v>
      </c>
      <c r="B3214" s="36">
        <v>4332434.5</v>
      </c>
      <c r="C3214" s="17">
        <v>97089</v>
      </c>
      <c r="D3214" s="36">
        <v>66004.799999999988</v>
      </c>
      <c r="E3214" s="36">
        <v>2209.54</v>
      </c>
      <c r="F3214" s="36">
        <v>5814.9599999999973</v>
      </c>
      <c r="G3214" s="37">
        <f t="shared" si="12"/>
        <v>2.1999999999999999E-2</v>
      </c>
    </row>
    <row r="3215" spans="1:7" ht="15.75" customHeight="1" x14ac:dyDescent="0.2">
      <c r="A3215" s="35" t="s">
        <v>3684</v>
      </c>
      <c r="B3215" s="36">
        <v>7693867.7299999967</v>
      </c>
      <c r="C3215" s="17">
        <v>146201</v>
      </c>
      <c r="D3215" s="36">
        <v>129047.95000000003</v>
      </c>
      <c r="E3215" s="36">
        <v>3267.8100000000009</v>
      </c>
      <c r="F3215" s="36">
        <v>10465.499999999996</v>
      </c>
      <c r="G3215" s="37">
        <f t="shared" si="12"/>
        <v>2.1999999999999999E-2</v>
      </c>
    </row>
    <row r="3216" spans="1:7" ht="15.75" customHeight="1" x14ac:dyDescent="0.2">
      <c r="A3216" s="35" t="s">
        <v>3685</v>
      </c>
      <c r="B3216" s="36">
        <v>60166220.680000037</v>
      </c>
      <c r="C3216" s="17">
        <v>855843</v>
      </c>
      <c r="D3216" s="36">
        <v>948677.46000000066</v>
      </c>
      <c r="E3216" s="36">
        <v>14744.809999999996</v>
      </c>
      <c r="F3216" s="36">
        <v>83014.379999999961</v>
      </c>
      <c r="G3216" s="37">
        <f t="shared" si="12"/>
        <v>2.1999999999999999E-2</v>
      </c>
    </row>
    <row r="3217" spans="1:7" ht="15.75" customHeight="1" x14ac:dyDescent="0.2">
      <c r="A3217" s="35" t="s">
        <v>3686</v>
      </c>
      <c r="B3217" s="36">
        <v>2343476.0000000005</v>
      </c>
      <c r="C3217" s="17">
        <v>57631</v>
      </c>
      <c r="D3217" s="36">
        <v>35478.780000000006</v>
      </c>
      <c r="E3217" s="36">
        <v>1992.5600000000006</v>
      </c>
      <c r="F3217" s="36">
        <v>3146.26</v>
      </c>
      <c r="G3217" s="37">
        <f t="shared" si="12"/>
        <v>2.1999999999999999E-2</v>
      </c>
    </row>
    <row r="3218" spans="1:7" ht="15.75" customHeight="1" x14ac:dyDescent="0.2">
      <c r="A3218" s="35" t="s">
        <v>3687</v>
      </c>
      <c r="B3218" s="36">
        <v>27302027.010000013</v>
      </c>
      <c r="C3218" s="17">
        <v>368349</v>
      </c>
      <c r="D3218" s="36">
        <v>460644.33000000019</v>
      </c>
      <c r="E3218" s="36">
        <v>48523.570000000022</v>
      </c>
      <c r="F3218" s="36">
        <v>37410.200000000012</v>
      </c>
      <c r="G3218" s="37">
        <f t="shared" si="12"/>
        <v>2.1999999999999999E-2</v>
      </c>
    </row>
    <row r="3219" spans="1:7" ht="15.75" customHeight="1" x14ac:dyDescent="0.2">
      <c r="A3219" s="35" t="s">
        <v>3688</v>
      </c>
      <c r="B3219" s="36">
        <v>81026195.530000061</v>
      </c>
      <c r="C3219" s="17">
        <v>921264</v>
      </c>
      <c r="D3219" s="36">
        <v>1446860.6199999999</v>
      </c>
      <c r="E3219" s="36">
        <v>67675.710000000006</v>
      </c>
      <c r="F3219" s="36">
        <v>113339.83000000012</v>
      </c>
      <c r="G3219" s="37">
        <f t="shared" si="12"/>
        <v>2.1999999999999999E-2</v>
      </c>
    </row>
    <row r="3220" spans="1:7" ht="15.75" customHeight="1" x14ac:dyDescent="0.2">
      <c r="A3220" s="35" t="s">
        <v>3689</v>
      </c>
      <c r="B3220" s="36">
        <v>53550256.599999994</v>
      </c>
      <c r="C3220" s="17">
        <v>1587674</v>
      </c>
      <c r="D3220" s="36">
        <v>822172.72000000044</v>
      </c>
      <c r="E3220" s="36">
        <v>24881.759999999998</v>
      </c>
      <c r="F3220" s="36">
        <v>71998.989999999947</v>
      </c>
      <c r="G3220" s="37">
        <f t="shared" si="12"/>
        <v>2.1999999999999999E-2</v>
      </c>
    </row>
    <row r="3221" spans="1:7" ht="15.75" customHeight="1" x14ac:dyDescent="0.2">
      <c r="A3221" s="35" t="s">
        <v>3690</v>
      </c>
      <c r="B3221" s="36">
        <v>5609268.1399999987</v>
      </c>
      <c r="C3221" s="17">
        <v>181344</v>
      </c>
      <c r="D3221" s="36">
        <v>87929.649999999965</v>
      </c>
      <c r="E3221" s="36">
        <v>3630.5999999999995</v>
      </c>
      <c r="F3221" s="36">
        <v>7487.4800000000014</v>
      </c>
      <c r="G3221" s="37">
        <f t="shared" si="12"/>
        <v>2.1999999999999999E-2</v>
      </c>
    </row>
    <row r="3222" spans="1:7" ht="15.75" customHeight="1" x14ac:dyDescent="0.2">
      <c r="A3222" s="35" t="s">
        <v>3691</v>
      </c>
      <c r="B3222" s="36">
        <v>21283320.719999999</v>
      </c>
      <c r="C3222" s="17">
        <v>530539</v>
      </c>
      <c r="D3222" s="36">
        <v>329460.62999999995</v>
      </c>
      <c r="E3222" s="36">
        <v>12633.549999999997</v>
      </c>
      <c r="F3222" s="36">
        <v>28699.139999999992</v>
      </c>
      <c r="G3222" s="37">
        <f t="shared" si="12"/>
        <v>2.1999999999999999E-2</v>
      </c>
    </row>
    <row r="3223" spans="1:7" ht="15.75" customHeight="1" x14ac:dyDescent="0.2">
      <c r="A3223" s="35" t="s">
        <v>3692</v>
      </c>
      <c r="B3223" s="36">
        <v>63890193.429999962</v>
      </c>
      <c r="C3223" s="17">
        <v>1183505</v>
      </c>
      <c r="D3223" s="36">
        <v>998172.09999999963</v>
      </c>
      <c r="E3223" s="36">
        <v>24789.859999999993</v>
      </c>
      <c r="F3223" s="36">
        <v>86611.880000000136</v>
      </c>
      <c r="G3223" s="37">
        <f t="shared" si="12"/>
        <v>2.1999999999999999E-2</v>
      </c>
    </row>
    <row r="3224" spans="1:7" ht="15.75" customHeight="1" x14ac:dyDescent="0.2">
      <c r="A3224" s="35" t="s">
        <v>3693</v>
      </c>
      <c r="B3224" s="36">
        <v>24412088.689999994</v>
      </c>
      <c r="C3224" s="17">
        <v>398206</v>
      </c>
      <c r="D3224" s="36">
        <v>382092.85000000015</v>
      </c>
      <c r="E3224" s="36">
        <v>7691.59</v>
      </c>
      <c r="F3224" s="36">
        <v>33244.039999999986</v>
      </c>
      <c r="G3224" s="37">
        <f t="shared" si="12"/>
        <v>2.1999999999999999E-2</v>
      </c>
    </row>
    <row r="3225" spans="1:7" ht="15.75" customHeight="1" x14ac:dyDescent="0.2">
      <c r="A3225" s="35" t="s">
        <v>3694</v>
      </c>
      <c r="B3225" s="36">
        <v>36915322.549999975</v>
      </c>
      <c r="C3225" s="17">
        <v>812646</v>
      </c>
      <c r="D3225" s="36">
        <v>568612.13999999966</v>
      </c>
      <c r="E3225" s="36">
        <v>7750.3699999999963</v>
      </c>
      <c r="F3225" s="36">
        <v>50054.449999999975</v>
      </c>
      <c r="G3225" s="37">
        <f t="shared" si="12"/>
        <v>2.1999999999999999E-2</v>
      </c>
    </row>
    <row r="3226" spans="1:7" ht="15.75" customHeight="1" x14ac:dyDescent="0.2">
      <c r="A3226" s="35" t="s">
        <v>3695</v>
      </c>
      <c r="B3226" s="36">
        <v>12715648.32</v>
      </c>
      <c r="C3226" s="17">
        <v>275910</v>
      </c>
      <c r="D3226" s="36">
        <v>205488.46000000002</v>
      </c>
      <c r="E3226" s="36">
        <v>3340.3399999999992</v>
      </c>
      <c r="F3226" s="36">
        <v>17115.220000000008</v>
      </c>
      <c r="G3226" s="37">
        <f t="shared" si="12"/>
        <v>2.1999999999999999E-2</v>
      </c>
    </row>
    <row r="3227" spans="1:7" ht="15.75" customHeight="1" x14ac:dyDescent="0.2">
      <c r="A3227" s="35" t="s">
        <v>3696</v>
      </c>
      <c r="B3227" s="36">
        <v>9560599.6199999992</v>
      </c>
      <c r="C3227" s="17">
        <v>183350</v>
      </c>
      <c r="D3227" s="36">
        <v>139863.12</v>
      </c>
      <c r="E3227" s="36">
        <v>4319.4300000000012</v>
      </c>
      <c r="F3227" s="36">
        <v>12922.590000000006</v>
      </c>
      <c r="G3227" s="37">
        <f t="shared" si="12"/>
        <v>2.1999999999999999E-2</v>
      </c>
    </row>
    <row r="3228" spans="1:7" ht="15.75" customHeight="1" x14ac:dyDescent="0.2">
      <c r="A3228" s="35" t="s">
        <v>3697</v>
      </c>
      <c r="B3228" s="36">
        <v>93024890.710000038</v>
      </c>
      <c r="C3228" s="17">
        <v>2125294</v>
      </c>
      <c r="D3228" s="36">
        <v>1338554.2099999997</v>
      </c>
      <c r="E3228" s="36">
        <v>41618.320000000072</v>
      </c>
      <c r="F3228" s="36">
        <v>125256.41000000025</v>
      </c>
      <c r="G3228" s="37">
        <f t="shared" si="12"/>
        <v>2.1999999999999999E-2</v>
      </c>
    </row>
    <row r="3229" spans="1:7" ht="15.75" customHeight="1" x14ac:dyDescent="0.2">
      <c r="A3229" s="35" t="s">
        <v>3698</v>
      </c>
      <c r="B3229" s="36">
        <v>7165228.7000000002</v>
      </c>
      <c r="C3229" s="17">
        <v>157384</v>
      </c>
      <c r="D3229" s="36">
        <v>113669.47999999994</v>
      </c>
      <c r="E3229" s="36">
        <v>4269.9599999999991</v>
      </c>
      <c r="F3229" s="36">
        <v>9832.8899999999976</v>
      </c>
      <c r="G3229" s="37">
        <f t="shared" si="12"/>
        <v>2.1999999999999999E-2</v>
      </c>
    </row>
    <row r="3230" spans="1:7" ht="15.75" customHeight="1" x14ac:dyDescent="0.2">
      <c r="A3230" s="35" t="s">
        <v>3699</v>
      </c>
      <c r="B3230" s="36">
        <v>33590555.599999972</v>
      </c>
      <c r="C3230" s="17">
        <v>592253</v>
      </c>
      <c r="D3230" s="36">
        <v>547604.12000000011</v>
      </c>
      <c r="E3230" s="36">
        <v>13641.860000000004</v>
      </c>
      <c r="F3230" s="36">
        <v>46164.580000000009</v>
      </c>
      <c r="G3230" s="37">
        <f t="shared" si="12"/>
        <v>2.1999999999999999E-2</v>
      </c>
    </row>
    <row r="3231" spans="1:7" ht="15.75" customHeight="1" x14ac:dyDescent="0.2">
      <c r="A3231" s="35" t="s">
        <v>3700</v>
      </c>
      <c r="B3231" s="36">
        <v>2015525.9300000004</v>
      </c>
      <c r="C3231" s="17">
        <v>23423</v>
      </c>
      <c r="D3231" s="36">
        <v>34442.970000000008</v>
      </c>
      <c r="E3231" s="36">
        <v>483.09999999999991</v>
      </c>
      <c r="F3231" s="36">
        <v>2776.55</v>
      </c>
      <c r="G3231" s="37">
        <f t="shared" si="12"/>
        <v>2.1999999999999999E-2</v>
      </c>
    </row>
    <row r="3232" spans="1:7" ht="15.75" customHeight="1" x14ac:dyDescent="0.2">
      <c r="A3232" s="35" t="s">
        <v>3701</v>
      </c>
      <c r="B3232" s="36">
        <v>19756621.399999991</v>
      </c>
      <c r="C3232" s="17">
        <v>483224</v>
      </c>
      <c r="D3232" s="36">
        <v>316910.68999999989</v>
      </c>
      <c r="E3232" s="36">
        <v>13693.670000000004</v>
      </c>
      <c r="F3232" s="36">
        <v>26715.890000000007</v>
      </c>
      <c r="G3232" s="37">
        <f t="shared" si="12"/>
        <v>2.1999999999999999E-2</v>
      </c>
    </row>
    <row r="3233" spans="1:7" ht="15.75" customHeight="1" x14ac:dyDescent="0.2">
      <c r="A3233" s="35" t="s">
        <v>3702</v>
      </c>
      <c r="B3233" s="36">
        <v>28135058.670000002</v>
      </c>
      <c r="C3233" s="17">
        <v>641415</v>
      </c>
      <c r="D3233" s="36">
        <v>450845.09999999992</v>
      </c>
      <c r="E3233" s="36">
        <v>11257.930000000006</v>
      </c>
      <c r="F3233" s="36">
        <v>37873.999999999978</v>
      </c>
      <c r="G3233" s="37">
        <f t="shared" si="12"/>
        <v>2.1999999999999999E-2</v>
      </c>
    </row>
    <row r="3234" spans="1:7" ht="15.75" customHeight="1" x14ac:dyDescent="0.2">
      <c r="A3234" s="35" t="s">
        <v>3703</v>
      </c>
      <c r="B3234" s="36">
        <v>3793848.2400000007</v>
      </c>
      <c r="C3234" s="17">
        <v>112433</v>
      </c>
      <c r="D3234" s="36">
        <v>57559.939999999988</v>
      </c>
      <c r="E3234" s="36">
        <v>2334.1299999999997</v>
      </c>
      <c r="F3234" s="36">
        <v>5068.8599999999997</v>
      </c>
      <c r="G3234" s="37">
        <f t="shared" si="12"/>
        <v>2.1999999999999999E-2</v>
      </c>
    </row>
    <row r="3235" spans="1:7" ht="15.75" customHeight="1" x14ac:dyDescent="0.2">
      <c r="A3235" s="35" t="s">
        <v>3704</v>
      </c>
      <c r="B3235" s="36">
        <v>71103104.259999961</v>
      </c>
      <c r="C3235" s="17">
        <v>1352251</v>
      </c>
      <c r="D3235" s="36">
        <v>1133143.4200000011</v>
      </c>
      <c r="E3235" s="36">
        <v>36872.459999999992</v>
      </c>
      <c r="F3235" s="36">
        <v>96981.539999999834</v>
      </c>
      <c r="G3235" s="37">
        <f t="shared" si="12"/>
        <v>2.1999999999999999E-2</v>
      </c>
    </row>
    <row r="3236" spans="1:7" ht="15.75" customHeight="1" x14ac:dyDescent="0.2">
      <c r="A3236" s="35" t="s">
        <v>3705</v>
      </c>
      <c r="B3236" s="36">
        <v>810971.85999999987</v>
      </c>
      <c r="C3236" s="17">
        <v>36359</v>
      </c>
      <c r="D3236" s="36">
        <v>14562.45</v>
      </c>
      <c r="E3236" s="36">
        <v>1010.1099999999999</v>
      </c>
      <c r="F3236" s="36">
        <v>1087.1099999999999</v>
      </c>
      <c r="G3236" s="37">
        <f t="shared" si="12"/>
        <v>2.1999999999999999E-2</v>
      </c>
    </row>
    <row r="3237" spans="1:7" ht="15.75" customHeight="1" x14ac:dyDescent="0.2">
      <c r="A3237" s="35" t="s">
        <v>3706</v>
      </c>
      <c r="B3237" s="36">
        <v>7643799.4899999984</v>
      </c>
      <c r="C3237" s="17">
        <v>437706</v>
      </c>
      <c r="D3237" s="36">
        <v>138235.89000000007</v>
      </c>
      <c r="E3237" s="36">
        <v>5676.6100000000006</v>
      </c>
      <c r="F3237" s="36">
        <v>10158.130000000003</v>
      </c>
      <c r="G3237" s="37">
        <f t="shared" si="12"/>
        <v>2.1999999999999999E-2</v>
      </c>
    </row>
    <row r="3238" spans="1:7" ht="15.75" customHeight="1" x14ac:dyDescent="0.2">
      <c r="A3238" s="35" t="s">
        <v>3707</v>
      </c>
      <c r="B3238" s="36">
        <v>1584500.8200000003</v>
      </c>
      <c r="C3238" s="17">
        <v>89756</v>
      </c>
      <c r="D3238" s="36">
        <v>29604.240000000002</v>
      </c>
      <c r="E3238" s="36">
        <v>2278.6799999999998</v>
      </c>
      <c r="F3238" s="36">
        <v>2099.0200000000004</v>
      </c>
      <c r="G3238" s="37">
        <f t="shared" si="12"/>
        <v>2.1999999999999999E-2</v>
      </c>
    </row>
    <row r="3239" spans="1:7" ht="15.75" customHeight="1" x14ac:dyDescent="0.2">
      <c r="A3239" s="35" t="s">
        <v>3708</v>
      </c>
      <c r="B3239" s="36">
        <v>7990326.839999998</v>
      </c>
      <c r="C3239" s="17">
        <v>427352</v>
      </c>
      <c r="D3239" s="36">
        <v>148837.36999999994</v>
      </c>
      <c r="E3239" s="36">
        <v>9914.7199999999993</v>
      </c>
      <c r="F3239" s="36">
        <v>10707.29</v>
      </c>
      <c r="G3239" s="37">
        <f t="shared" si="12"/>
        <v>2.1999999999999999E-2</v>
      </c>
    </row>
    <row r="3240" spans="1:7" ht="15.75" customHeight="1" x14ac:dyDescent="0.2">
      <c r="A3240" s="35" t="s">
        <v>3709</v>
      </c>
      <c r="B3240" s="36">
        <v>31283853.579999998</v>
      </c>
      <c r="C3240" s="17">
        <v>1459290</v>
      </c>
      <c r="D3240" s="36">
        <v>572047.42999999935</v>
      </c>
      <c r="E3240" s="36">
        <v>36533.539999999964</v>
      </c>
      <c r="F3240" s="36">
        <v>42106.600000000006</v>
      </c>
      <c r="G3240" s="37">
        <f t="shared" si="12"/>
        <v>2.1999999999999999E-2</v>
      </c>
    </row>
    <row r="3241" spans="1:7" ht="15.75" customHeight="1" x14ac:dyDescent="0.2">
      <c r="A3241" s="35" t="s">
        <v>3710</v>
      </c>
      <c r="B3241" s="36">
        <v>3196626.4000000004</v>
      </c>
      <c r="C3241" s="17">
        <v>212458</v>
      </c>
      <c r="D3241" s="36">
        <v>64862.920000000006</v>
      </c>
      <c r="E3241" s="36">
        <v>5572.8000000000011</v>
      </c>
      <c r="F3241" s="36">
        <v>4269.2699999999995</v>
      </c>
      <c r="G3241" s="37">
        <f t="shared" si="12"/>
        <v>2.3369947141774216E-2</v>
      </c>
    </row>
    <row r="3242" spans="1:7" ht="15.75" customHeight="1" x14ac:dyDescent="0.2">
      <c r="A3242" s="35" t="s">
        <v>3711</v>
      </c>
      <c r="B3242" s="36">
        <v>4575447.9499999983</v>
      </c>
      <c r="C3242" s="17">
        <v>242175</v>
      </c>
      <c r="D3242" s="36">
        <v>86525.510000000009</v>
      </c>
      <c r="E3242" s="36">
        <v>4677.5499999999993</v>
      </c>
      <c r="F3242" s="36">
        <v>6156.3700000000008</v>
      </c>
      <c r="G3242" s="37">
        <f t="shared" si="12"/>
        <v>2.1999999999999999E-2</v>
      </c>
    </row>
    <row r="3243" spans="1:7" ht="15.75" customHeight="1" x14ac:dyDescent="0.2">
      <c r="A3243" s="35" t="s">
        <v>3712</v>
      </c>
      <c r="B3243" s="36">
        <v>1325379.1500000001</v>
      </c>
      <c r="C3243" s="17">
        <v>46808</v>
      </c>
      <c r="D3243" s="36">
        <v>26926.679999999997</v>
      </c>
      <c r="E3243" s="36">
        <v>1546.48</v>
      </c>
      <c r="F3243" s="36">
        <v>1835.34</v>
      </c>
      <c r="G3243" s="37">
        <f t="shared" si="12"/>
        <v>2.2867795981248079E-2</v>
      </c>
    </row>
    <row r="3244" spans="1:7" ht="15.75" customHeight="1" x14ac:dyDescent="0.2">
      <c r="A3244" s="35" t="s">
        <v>3713</v>
      </c>
      <c r="B3244" s="36">
        <v>194926.97</v>
      </c>
      <c r="C3244" s="17">
        <v>9996</v>
      </c>
      <c r="D3244" s="36">
        <v>3224.68</v>
      </c>
      <c r="E3244" s="36">
        <v>273.58</v>
      </c>
      <c r="F3244" s="36">
        <v>257.81</v>
      </c>
      <c r="G3244" s="37">
        <f t="shared" si="12"/>
        <v>2.1999999999999999E-2</v>
      </c>
    </row>
    <row r="3245" spans="1:7" ht="15.75" customHeight="1" x14ac:dyDescent="0.2">
      <c r="A3245" s="35" t="s">
        <v>3714</v>
      </c>
      <c r="B3245" s="36">
        <v>36310592.759999968</v>
      </c>
      <c r="C3245" s="17">
        <v>1634425</v>
      </c>
      <c r="D3245" s="36">
        <v>677973.91</v>
      </c>
      <c r="E3245" s="36">
        <v>54341.160000000025</v>
      </c>
      <c r="F3245" s="36">
        <v>49186.810000000056</v>
      </c>
      <c r="G3245" s="37">
        <f t="shared" si="12"/>
        <v>2.1999999999999999E-2</v>
      </c>
    </row>
    <row r="3246" spans="1:7" ht="15.75" customHeight="1" x14ac:dyDescent="0.2">
      <c r="A3246" s="35" t="s">
        <v>3715</v>
      </c>
      <c r="B3246" s="36">
        <v>12948408.509999985</v>
      </c>
      <c r="C3246" s="17">
        <v>578239</v>
      </c>
      <c r="D3246" s="36">
        <v>224039.97</v>
      </c>
      <c r="E3246" s="36">
        <v>14763.79</v>
      </c>
      <c r="F3246" s="36">
        <v>17327.120000000003</v>
      </c>
      <c r="G3246" s="37">
        <f t="shared" si="12"/>
        <v>2.1999999999999999E-2</v>
      </c>
    </row>
    <row r="3247" spans="1:7" ht="15.75" customHeight="1" x14ac:dyDescent="0.2">
      <c r="A3247" s="35" t="s">
        <v>3716</v>
      </c>
      <c r="B3247" s="36">
        <v>404619.73999999993</v>
      </c>
      <c r="C3247" s="17">
        <v>14727</v>
      </c>
      <c r="D3247" s="36">
        <v>8129.28</v>
      </c>
      <c r="E3247" s="36">
        <v>937.16</v>
      </c>
      <c r="F3247" s="36">
        <v>555.12</v>
      </c>
      <c r="G3247" s="37">
        <f t="shared" si="12"/>
        <v>2.3779264946391401E-2</v>
      </c>
    </row>
    <row r="3248" spans="1:7" ht="15.75" customHeight="1" x14ac:dyDescent="0.2">
      <c r="A3248" s="35" t="s">
        <v>3717</v>
      </c>
      <c r="B3248" s="36">
        <v>986970.83000000007</v>
      </c>
      <c r="C3248" s="17">
        <v>67462</v>
      </c>
      <c r="D3248" s="36">
        <v>19399.239999999994</v>
      </c>
      <c r="E3248" s="36">
        <v>1650.42</v>
      </c>
      <c r="F3248" s="36">
        <v>1309.0999999999997</v>
      </c>
      <c r="G3248" s="37">
        <f t="shared" si="12"/>
        <v>2.2653921798276442E-2</v>
      </c>
    </row>
    <row r="3249" spans="1:7" ht="15.75" customHeight="1" x14ac:dyDescent="0.2">
      <c r="A3249" s="35" t="s">
        <v>3718</v>
      </c>
      <c r="B3249" s="36">
        <v>885172.41999999993</v>
      </c>
      <c r="C3249" s="17">
        <v>55604</v>
      </c>
      <c r="D3249" s="36">
        <v>17262.059999999998</v>
      </c>
      <c r="E3249" s="36">
        <v>1110.7399999999998</v>
      </c>
      <c r="F3249" s="36">
        <v>1183.3700000000001</v>
      </c>
      <c r="G3249" s="37">
        <f t="shared" si="12"/>
        <v>2.2093062953768935E-2</v>
      </c>
    </row>
    <row r="3250" spans="1:7" ht="15.75" customHeight="1" x14ac:dyDescent="0.2">
      <c r="A3250" s="35" t="s">
        <v>3719</v>
      </c>
      <c r="B3250" s="36">
        <v>8629196.8400000054</v>
      </c>
      <c r="C3250" s="17">
        <v>429283</v>
      </c>
      <c r="D3250" s="36">
        <v>163064.19999999995</v>
      </c>
      <c r="E3250" s="36">
        <v>10135.759999999995</v>
      </c>
      <c r="F3250" s="36">
        <v>11553.680000000004</v>
      </c>
      <c r="G3250" s="37">
        <f t="shared" si="12"/>
        <v>2.1999999999999999E-2</v>
      </c>
    </row>
    <row r="3251" spans="1:7" ht="15.75" customHeight="1" x14ac:dyDescent="0.2">
      <c r="A3251" s="35" t="s">
        <v>3720</v>
      </c>
      <c r="B3251" s="36">
        <v>5219815.2200000007</v>
      </c>
      <c r="C3251" s="17">
        <v>307072</v>
      </c>
      <c r="D3251" s="36">
        <v>99527.450000000041</v>
      </c>
      <c r="E3251" s="36">
        <v>7076.0899999999992</v>
      </c>
      <c r="F3251" s="36">
        <v>6938.1099999999988</v>
      </c>
      <c r="G3251" s="37">
        <f t="shared" si="12"/>
        <v>2.1999999999999999E-2</v>
      </c>
    </row>
    <row r="3252" spans="1:7" ht="15.75" customHeight="1" x14ac:dyDescent="0.2">
      <c r="A3252" s="35" t="s">
        <v>3721</v>
      </c>
      <c r="B3252" s="36">
        <v>1896907.6199999996</v>
      </c>
      <c r="C3252" s="17">
        <v>77189</v>
      </c>
      <c r="D3252" s="36">
        <v>34721.229999999996</v>
      </c>
      <c r="E3252" s="36">
        <v>1643.8099999999997</v>
      </c>
      <c r="F3252" s="36">
        <v>2520.8799999999997</v>
      </c>
      <c r="G3252" s="37">
        <f t="shared" si="12"/>
        <v>2.1999999999999999E-2</v>
      </c>
    </row>
    <row r="3253" spans="1:7" ht="15.75" customHeight="1" x14ac:dyDescent="0.2">
      <c r="A3253" s="35" t="s">
        <v>3722</v>
      </c>
      <c r="B3253" s="36">
        <v>2998458.0300000003</v>
      </c>
      <c r="C3253" s="17">
        <v>165304</v>
      </c>
      <c r="D3253" s="36">
        <v>55103.610000000008</v>
      </c>
      <c r="E3253" s="36">
        <v>3850.51</v>
      </c>
      <c r="F3253" s="36">
        <v>3979.8800000000006</v>
      </c>
      <c r="G3253" s="37">
        <f t="shared" si="12"/>
        <v>2.1999999999999999E-2</v>
      </c>
    </row>
    <row r="3254" spans="1:7" ht="15.75" customHeight="1" x14ac:dyDescent="0.2">
      <c r="A3254" s="35" t="s">
        <v>3723</v>
      </c>
      <c r="B3254" s="36">
        <v>7441115.549999997</v>
      </c>
      <c r="C3254" s="17">
        <v>322879</v>
      </c>
      <c r="D3254" s="36">
        <v>134485.79</v>
      </c>
      <c r="E3254" s="36">
        <v>5367.9900000000007</v>
      </c>
      <c r="F3254" s="36">
        <v>10000.999999999995</v>
      </c>
      <c r="G3254" s="37">
        <f t="shared" si="12"/>
        <v>2.1999999999999999E-2</v>
      </c>
    </row>
    <row r="3255" spans="1:7" ht="15.75" customHeight="1" x14ac:dyDescent="0.2">
      <c r="A3255" s="35" t="s">
        <v>3724</v>
      </c>
      <c r="B3255" s="36">
        <v>7321016.450000003</v>
      </c>
      <c r="C3255" s="17">
        <v>341605</v>
      </c>
      <c r="D3255" s="36">
        <v>141048.61000000007</v>
      </c>
      <c r="E3255" s="36">
        <v>9675</v>
      </c>
      <c r="F3255" s="36">
        <v>9884.9699999999993</v>
      </c>
      <c r="G3255" s="37">
        <f t="shared" si="12"/>
        <v>2.1999999999999999E-2</v>
      </c>
    </row>
    <row r="3256" spans="1:7" ht="15.75" customHeight="1" x14ac:dyDescent="0.2">
      <c r="A3256" s="35" t="s">
        <v>3725</v>
      </c>
      <c r="B3256" s="36">
        <v>13392978.029999992</v>
      </c>
      <c r="C3256" s="17">
        <v>577264</v>
      </c>
      <c r="D3256" s="36">
        <v>240432.16000000015</v>
      </c>
      <c r="E3256" s="36">
        <v>19242.560000000005</v>
      </c>
      <c r="F3256" s="36">
        <v>17919.289999999997</v>
      </c>
      <c r="G3256" s="37">
        <f t="shared" si="12"/>
        <v>2.1999999999999999E-2</v>
      </c>
    </row>
    <row r="3257" spans="1:7" ht="15.75" customHeight="1" x14ac:dyDescent="0.2">
      <c r="A3257" s="35" t="s">
        <v>3726</v>
      </c>
      <c r="B3257" s="36">
        <v>1552555.62</v>
      </c>
      <c r="C3257" s="17">
        <v>40623</v>
      </c>
      <c r="D3257" s="36">
        <v>29066.720000000001</v>
      </c>
      <c r="E3257" s="36">
        <v>1156.6500000000001</v>
      </c>
      <c r="F3257" s="36">
        <v>2086.9000000000005</v>
      </c>
      <c r="G3257" s="37">
        <f t="shared" si="12"/>
        <v>2.1999999999999999E-2</v>
      </c>
    </row>
    <row r="3258" spans="1:7" ht="15.75" customHeight="1" x14ac:dyDescent="0.2">
      <c r="A3258" s="35" t="s">
        <v>3727</v>
      </c>
      <c r="B3258" s="36">
        <v>11129382.610000001</v>
      </c>
      <c r="C3258" s="17">
        <v>766129</v>
      </c>
      <c r="D3258" s="36">
        <v>217993.04000000007</v>
      </c>
      <c r="E3258" s="36">
        <v>16666.700000000004</v>
      </c>
      <c r="F3258" s="36">
        <v>14825.529999999993</v>
      </c>
      <c r="G3258" s="37">
        <f t="shared" si="12"/>
        <v>2.2416811313129979E-2</v>
      </c>
    </row>
    <row r="3259" spans="1:7" ht="15.75" customHeight="1" x14ac:dyDescent="0.2">
      <c r="A3259" s="35" t="s">
        <v>3728</v>
      </c>
      <c r="B3259" s="36">
        <v>4884317.0699999994</v>
      </c>
      <c r="C3259" s="17">
        <v>298363</v>
      </c>
      <c r="D3259" s="36">
        <v>99961.249999999971</v>
      </c>
      <c r="E3259" s="36">
        <v>7578.7399999999971</v>
      </c>
      <c r="F3259" s="36">
        <v>6591.1800000000039</v>
      </c>
      <c r="G3259" s="37">
        <f t="shared" si="12"/>
        <v>2.3366863445660784E-2</v>
      </c>
    </row>
    <row r="3260" spans="1:7" ht="15.75" customHeight="1" x14ac:dyDescent="0.2">
      <c r="A3260" s="35" t="s">
        <v>3729</v>
      </c>
      <c r="B3260" s="36">
        <v>11750062.58</v>
      </c>
      <c r="C3260" s="17">
        <v>524087</v>
      </c>
      <c r="D3260" s="36">
        <v>212946.05000000013</v>
      </c>
      <c r="E3260" s="36">
        <v>12965.16</v>
      </c>
      <c r="F3260" s="36">
        <v>15641.44</v>
      </c>
      <c r="G3260" s="37">
        <f t="shared" si="12"/>
        <v>2.1999999999999999E-2</v>
      </c>
    </row>
    <row r="3261" spans="1:7" ht="15.75" customHeight="1" x14ac:dyDescent="0.2">
      <c r="A3261" s="35" t="s">
        <v>3730</v>
      </c>
      <c r="B3261" s="36">
        <v>3085076.52</v>
      </c>
      <c r="C3261" s="17">
        <v>145434</v>
      </c>
      <c r="D3261" s="36">
        <v>56653.519999999982</v>
      </c>
      <c r="E3261" s="36">
        <v>1642.0099999999993</v>
      </c>
      <c r="F3261" s="36">
        <v>4142.57</v>
      </c>
      <c r="G3261" s="37">
        <f t="shared" si="12"/>
        <v>2.1999999999999999E-2</v>
      </c>
    </row>
    <row r="3262" spans="1:7" ht="15.75" customHeight="1" x14ac:dyDescent="0.2">
      <c r="A3262" s="35" t="s">
        <v>3731</v>
      </c>
      <c r="B3262" s="36">
        <v>568742.63000000012</v>
      </c>
      <c r="C3262" s="17">
        <v>24658</v>
      </c>
      <c r="D3262" s="36">
        <v>9890.130000000001</v>
      </c>
      <c r="E3262" s="36">
        <v>778.15999999999985</v>
      </c>
      <c r="F3262" s="36">
        <v>757.07</v>
      </c>
      <c r="G3262" s="37">
        <f t="shared" si="12"/>
        <v>2.1999999999999999E-2</v>
      </c>
    </row>
    <row r="3263" spans="1:7" ht="15.75" customHeight="1" x14ac:dyDescent="0.2">
      <c r="A3263" s="35" t="s">
        <v>3732</v>
      </c>
      <c r="B3263" s="36">
        <v>14104382.349999996</v>
      </c>
      <c r="C3263" s="17">
        <v>663830</v>
      </c>
      <c r="D3263" s="36">
        <v>240757.8</v>
      </c>
      <c r="E3263" s="36">
        <v>15513.009999999995</v>
      </c>
      <c r="F3263" s="36">
        <v>18744.589999999993</v>
      </c>
      <c r="G3263" s="37">
        <f t="shared" si="12"/>
        <v>2.1999999999999999E-2</v>
      </c>
    </row>
    <row r="3264" spans="1:7" ht="15.75" customHeight="1" x14ac:dyDescent="0.2">
      <c r="A3264" s="35" t="s">
        <v>3733</v>
      </c>
      <c r="B3264" s="36">
        <v>498618.66</v>
      </c>
      <c r="C3264" s="17">
        <v>33174</v>
      </c>
      <c r="D3264" s="36">
        <v>10039.470000000001</v>
      </c>
      <c r="E3264" s="36">
        <v>399.10999999999996</v>
      </c>
      <c r="F3264" s="36">
        <v>664.54000000000008</v>
      </c>
      <c r="G3264" s="37">
        <f t="shared" si="12"/>
        <v>2.2267758691582068E-2</v>
      </c>
    </row>
    <row r="3265" spans="1:7" ht="15.75" customHeight="1" x14ac:dyDescent="0.2">
      <c r="A3265" s="35" t="s">
        <v>3734</v>
      </c>
      <c r="B3265" s="36">
        <v>479111.65000000008</v>
      </c>
      <c r="C3265" s="17">
        <v>38923</v>
      </c>
      <c r="D3265" s="36">
        <v>9734.7800000000007</v>
      </c>
      <c r="E3265" s="36">
        <v>984.34</v>
      </c>
      <c r="F3265" s="36">
        <v>633.63000000000011</v>
      </c>
      <c r="G3265" s="37">
        <f t="shared" si="12"/>
        <v>2.3695416298059123E-2</v>
      </c>
    </row>
    <row r="3266" spans="1:7" ht="15.75" customHeight="1" x14ac:dyDescent="0.2">
      <c r="A3266" s="35" t="s">
        <v>3735</v>
      </c>
      <c r="B3266" s="36">
        <v>140236.46</v>
      </c>
      <c r="C3266" s="17">
        <v>8670</v>
      </c>
      <c r="D3266" s="36">
        <v>2854.8499999999995</v>
      </c>
      <c r="E3266" s="36">
        <v>157.58999999999997</v>
      </c>
      <c r="F3266" s="36">
        <v>187.71999999999997</v>
      </c>
      <c r="G3266" s="37">
        <f t="shared" si="12"/>
        <v>2.2819743168074832E-2</v>
      </c>
    </row>
    <row r="3267" spans="1:7" ht="15.75" customHeight="1" x14ac:dyDescent="0.2">
      <c r="A3267" s="35" t="s">
        <v>3736</v>
      </c>
      <c r="B3267" s="36">
        <v>8750578.0800000057</v>
      </c>
      <c r="C3267" s="17">
        <v>413610</v>
      </c>
      <c r="D3267" s="36">
        <v>163303.86000000002</v>
      </c>
      <c r="E3267" s="36">
        <v>5886.3700000000017</v>
      </c>
      <c r="F3267" s="36">
        <v>11853.419999999996</v>
      </c>
      <c r="G3267" s="37">
        <f t="shared" si="12"/>
        <v>2.1999999999999999E-2</v>
      </c>
    </row>
    <row r="3268" spans="1:7" ht="15.75" customHeight="1" x14ac:dyDescent="0.2">
      <c r="A3268" s="35" t="s">
        <v>3737</v>
      </c>
      <c r="B3268" s="36">
        <v>1085363.0799999998</v>
      </c>
      <c r="C3268" s="17">
        <v>46641</v>
      </c>
      <c r="D3268" s="36">
        <v>20265.190000000006</v>
      </c>
      <c r="E3268" s="36">
        <v>1824.5600000000004</v>
      </c>
      <c r="F3268" s="36">
        <v>1461.1899999999996</v>
      </c>
      <c r="G3268" s="37">
        <f t="shared" si="12"/>
        <v>2.1999999999999999E-2</v>
      </c>
    </row>
    <row r="3269" spans="1:7" ht="15.75" customHeight="1" x14ac:dyDescent="0.2">
      <c r="A3269" s="35" t="s">
        <v>3738</v>
      </c>
      <c r="B3269" s="36">
        <v>18183004.670000006</v>
      </c>
      <c r="C3269" s="17">
        <v>507819</v>
      </c>
      <c r="D3269" s="36">
        <v>347174.74999999988</v>
      </c>
      <c r="E3269" s="36">
        <v>54205.86</v>
      </c>
      <c r="F3269" s="36">
        <v>24513.039999999997</v>
      </c>
      <c r="G3269" s="37">
        <f t="shared" si="12"/>
        <v>2.3422622263452333E-2</v>
      </c>
    </row>
    <row r="3270" spans="1:7" ht="15.75" customHeight="1" x14ac:dyDescent="0.2">
      <c r="A3270" s="35" t="s">
        <v>3739</v>
      </c>
      <c r="B3270" s="36">
        <v>13297922.480000015</v>
      </c>
      <c r="C3270" s="17">
        <v>824898</v>
      </c>
      <c r="D3270" s="36">
        <v>272869.83000000025</v>
      </c>
      <c r="E3270" s="36">
        <v>18462.100000000006</v>
      </c>
      <c r="F3270" s="36">
        <v>18042.019999999986</v>
      </c>
      <c r="G3270" s="37">
        <f t="shared" si="12"/>
        <v>2.3264833320039018E-2</v>
      </c>
    </row>
    <row r="3271" spans="1:7" ht="15.75" customHeight="1" x14ac:dyDescent="0.2">
      <c r="A3271" s="35" t="s">
        <v>3740</v>
      </c>
      <c r="B3271" s="36">
        <v>11468830.639999997</v>
      </c>
      <c r="C3271" s="17">
        <v>754214</v>
      </c>
      <c r="D3271" s="36">
        <v>223128.22000000006</v>
      </c>
      <c r="E3271" s="36">
        <v>17818.110000000004</v>
      </c>
      <c r="F3271" s="36">
        <v>15259.800000000003</v>
      </c>
      <c r="G3271" s="37">
        <f t="shared" si="12"/>
        <v>2.233934199938627E-2</v>
      </c>
    </row>
    <row r="3272" spans="1:7" ht="15.75" customHeight="1" x14ac:dyDescent="0.2">
      <c r="A3272" s="35" t="s">
        <v>3741</v>
      </c>
      <c r="B3272" s="36">
        <v>3142078.84</v>
      </c>
      <c r="C3272" s="17">
        <v>157070</v>
      </c>
      <c r="D3272" s="36">
        <v>57327.600000000006</v>
      </c>
      <c r="E3272" s="36">
        <v>3727.6299999999983</v>
      </c>
      <c r="F3272" s="36">
        <v>4175.9299999999994</v>
      </c>
      <c r="G3272" s="37">
        <f t="shared" si="12"/>
        <v>2.1999999999999999E-2</v>
      </c>
    </row>
    <row r="3273" spans="1:7" ht="15.75" customHeight="1" x14ac:dyDescent="0.2">
      <c r="A3273" s="35" t="s">
        <v>3742</v>
      </c>
      <c r="B3273" s="36">
        <v>3882495.7300000032</v>
      </c>
      <c r="C3273" s="17">
        <v>213962</v>
      </c>
      <c r="D3273" s="36">
        <v>73404.839999999967</v>
      </c>
      <c r="E3273" s="36">
        <v>5064.82</v>
      </c>
      <c r="F3273" s="36">
        <v>5178.7900000000009</v>
      </c>
      <c r="G3273" s="37">
        <f t="shared" si="12"/>
        <v>2.1999999999999999E-2</v>
      </c>
    </row>
    <row r="3274" spans="1:7" ht="15.75" customHeight="1" x14ac:dyDescent="0.2">
      <c r="A3274" s="35" t="s">
        <v>3743</v>
      </c>
      <c r="B3274" s="36">
        <v>12686278.350000007</v>
      </c>
      <c r="C3274" s="17">
        <v>578253</v>
      </c>
      <c r="D3274" s="36">
        <v>236817.99000000019</v>
      </c>
      <c r="E3274" s="36">
        <v>16014.150000000001</v>
      </c>
      <c r="F3274" s="36">
        <v>16955.03</v>
      </c>
      <c r="G3274" s="37">
        <f t="shared" si="12"/>
        <v>2.1999999999999999E-2</v>
      </c>
    </row>
    <row r="3275" spans="1:7" ht="15.75" customHeight="1" x14ac:dyDescent="0.2">
      <c r="A3275" s="35" t="s">
        <v>3744</v>
      </c>
      <c r="B3275" s="36">
        <v>2871599.88</v>
      </c>
      <c r="C3275" s="17">
        <v>163317</v>
      </c>
      <c r="D3275" s="36">
        <v>54351.299999999988</v>
      </c>
      <c r="E3275" s="36">
        <v>3831.0299999999997</v>
      </c>
      <c r="F3275" s="36">
        <v>3855.7000000000012</v>
      </c>
      <c r="G3275" s="37">
        <f t="shared" si="12"/>
        <v>2.1999999999999999E-2</v>
      </c>
    </row>
    <row r="3276" spans="1:7" ht="15.75" customHeight="1" x14ac:dyDescent="0.2">
      <c r="A3276" s="35" t="s">
        <v>3745</v>
      </c>
      <c r="B3276" s="36">
        <v>6646962.9800000014</v>
      </c>
      <c r="C3276" s="17">
        <v>266014</v>
      </c>
      <c r="D3276" s="36">
        <v>115717.54000000001</v>
      </c>
      <c r="E3276" s="36">
        <v>4614.78</v>
      </c>
      <c r="F3276" s="36">
        <v>8922.2199999999957</v>
      </c>
      <c r="G3276" s="37">
        <f t="shared" si="12"/>
        <v>2.1999999999999999E-2</v>
      </c>
    </row>
    <row r="3277" spans="1:7" ht="15.75" customHeight="1" x14ac:dyDescent="0.2">
      <c r="A3277" s="35" t="s">
        <v>3746</v>
      </c>
      <c r="B3277" s="36">
        <v>1081982.22</v>
      </c>
      <c r="C3277" s="17">
        <v>69822</v>
      </c>
      <c r="D3277" s="36">
        <v>21916.29</v>
      </c>
      <c r="E3277" s="36">
        <v>1755.9500000000005</v>
      </c>
      <c r="F3277" s="36">
        <v>1447.4799999999996</v>
      </c>
      <c r="G3277" s="37">
        <f t="shared" si="12"/>
        <v>2.3216388897776899E-2</v>
      </c>
    </row>
    <row r="3278" spans="1:7" ht="15.75" customHeight="1" x14ac:dyDescent="0.2">
      <c r="A3278" s="35" t="s">
        <v>3747</v>
      </c>
      <c r="B3278" s="36">
        <v>7655153.5899999989</v>
      </c>
      <c r="C3278" s="17">
        <v>314137</v>
      </c>
      <c r="D3278" s="36">
        <v>133878.22000000006</v>
      </c>
      <c r="E3278" s="36">
        <v>7905.3000000000011</v>
      </c>
      <c r="F3278" s="36">
        <v>10207.149999999994</v>
      </c>
      <c r="G3278" s="37">
        <f t="shared" si="12"/>
        <v>2.1999999999999999E-2</v>
      </c>
    </row>
    <row r="3279" spans="1:7" ht="15.75" customHeight="1" x14ac:dyDescent="0.2">
      <c r="A3279" s="35" t="s">
        <v>3748</v>
      </c>
      <c r="B3279" s="36">
        <v>51316643.499999933</v>
      </c>
      <c r="C3279" s="17">
        <v>2534462</v>
      </c>
      <c r="D3279" s="36">
        <v>914394.2700000006</v>
      </c>
      <c r="E3279" s="36">
        <v>60720.789999999986</v>
      </c>
      <c r="F3279" s="36">
        <v>68246.310000000027</v>
      </c>
      <c r="G3279" s="37">
        <f t="shared" si="12"/>
        <v>2.1999999999999999E-2</v>
      </c>
    </row>
    <row r="3280" spans="1:7" ht="15.75" customHeight="1" x14ac:dyDescent="0.2">
      <c r="A3280" s="35" t="s">
        <v>3749</v>
      </c>
      <c r="B3280" s="36">
        <v>6611434.7500000037</v>
      </c>
      <c r="C3280" s="17">
        <v>324390</v>
      </c>
      <c r="D3280" s="36">
        <v>118001.64000000004</v>
      </c>
      <c r="E3280" s="36">
        <v>8249.0199999999986</v>
      </c>
      <c r="F3280" s="36">
        <v>8941.4199999999983</v>
      </c>
      <c r="G3280" s="37">
        <f t="shared" si="12"/>
        <v>2.1999999999999999E-2</v>
      </c>
    </row>
    <row r="3281" spans="1:7" ht="15.75" customHeight="1" x14ac:dyDescent="0.2">
      <c r="A3281" s="35" t="s">
        <v>3750</v>
      </c>
      <c r="B3281" s="36">
        <v>6399486.2299999995</v>
      </c>
      <c r="C3281" s="17">
        <v>252942</v>
      </c>
      <c r="D3281" s="36">
        <v>115052.15000000007</v>
      </c>
      <c r="E3281" s="36">
        <v>6926.9000000000015</v>
      </c>
      <c r="F3281" s="36">
        <v>8642.3099999999977</v>
      </c>
      <c r="G3281" s="37">
        <f t="shared" si="12"/>
        <v>2.1999999999999999E-2</v>
      </c>
    </row>
    <row r="3282" spans="1:7" ht="15.75" customHeight="1" x14ac:dyDescent="0.2">
      <c r="A3282" s="35" t="s">
        <v>3751</v>
      </c>
      <c r="B3282" s="36">
        <v>323482.37</v>
      </c>
      <c r="C3282" s="17">
        <v>13458</v>
      </c>
      <c r="D3282" s="36">
        <v>6872.5499999999993</v>
      </c>
      <c r="E3282" s="36">
        <v>89.960000000000008</v>
      </c>
      <c r="F3282" s="36">
        <v>455.67</v>
      </c>
      <c r="G3282" s="37">
        <f t="shared" si="12"/>
        <v>2.2932254391483529E-2</v>
      </c>
    </row>
    <row r="3283" spans="1:7" ht="15.75" customHeight="1" x14ac:dyDescent="0.2">
      <c r="A3283" s="35" t="s">
        <v>3752</v>
      </c>
      <c r="B3283" s="36">
        <v>6757837.0599999977</v>
      </c>
      <c r="C3283" s="17">
        <v>384516</v>
      </c>
      <c r="D3283" s="36">
        <v>130723.81000000001</v>
      </c>
      <c r="E3283" s="36">
        <v>10977.749999999998</v>
      </c>
      <c r="F3283" s="36">
        <v>9063.4000000000087</v>
      </c>
      <c r="G3283" s="37">
        <f t="shared" si="12"/>
        <v>2.2309647104749825E-2</v>
      </c>
    </row>
    <row r="3284" spans="1:7" ht="15.75" customHeight="1" x14ac:dyDescent="0.2">
      <c r="A3284" s="35" t="s">
        <v>3753</v>
      </c>
      <c r="B3284" s="36">
        <v>2812959.5100000007</v>
      </c>
      <c r="C3284" s="17">
        <v>118763</v>
      </c>
      <c r="D3284" s="36">
        <v>56334.689999999988</v>
      </c>
      <c r="E3284" s="36">
        <v>3122.6400000000008</v>
      </c>
      <c r="F3284" s="36">
        <v>3796.52</v>
      </c>
      <c r="G3284" s="37">
        <f t="shared" si="12"/>
        <v>2.2486583889719754E-2</v>
      </c>
    </row>
    <row r="3285" spans="1:7" ht="15.75" customHeight="1" x14ac:dyDescent="0.2">
      <c r="A3285" s="35" t="s">
        <v>3754</v>
      </c>
      <c r="B3285" s="36">
        <v>6323804.2599999961</v>
      </c>
      <c r="C3285" s="17">
        <v>397053</v>
      </c>
      <c r="D3285" s="36">
        <v>113666.27000000008</v>
      </c>
      <c r="E3285" s="36">
        <v>8433.07</v>
      </c>
      <c r="F3285" s="36">
        <v>8321.260000000002</v>
      </c>
      <c r="G3285" s="37">
        <f t="shared" si="12"/>
        <v>2.1999999999999999E-2</v>
      </c>
    </row>
    <row r="3286" spans="1:7" ht="15.75" customHeight="1" x14ac:dyDescent="0.2">
      <c r="A3286" s="35" t="s">
        <v>3755</v>
      </c>
      <c r="B3286" s="36">
        <v>15609462.29000001</v>
      </c>
      <c r="C3286" s="17">
        <v>796092</v>
      </c>
      <c r="D3286" s="36">
        <v>284350.73000000021</v>
      </c>
      <c r="E3286" s="36">
        <v>19856.130000000008</v>
      </c>
      <c r="F3286" s="36">
        <v>20900.62000000001</v>
      </c>
      <c r="G3286" s="37">
        <f t="shared" si="12"/>
        <v>2.1999999999999999E-2</v>
      </c>
    </row>
    <row r="3287" spans="1:7" ht="15.75" customHeight="1" x14ac:dyDescent="0.2">
      <c r="A3287" s="35" t="s">
        <v>3756</v>
      </c>
      <c r="B3287" s="36">
        <v>2259.27</v>
      </c>
      <c r="C3287" s="17">
        <v>150</v>
      </c>
      <c r="D3287" s="36">
        <v>48.239999999999995</v>
      </c>
      <c r="E3287" s="36">
        <v>0</v>
      </c>
      <c r="F3287" s="36">
        <v>3</v>
      </c>
      <c r="G3287" s="37">
        <f t="shared" si="12"/>
        <v>2.2679892177561778E-2</v>
      </c>
    </row>
    <row r="3288" spans="1:7" ht="15.75" customHeight="1" x14ac:dyDescent="0.2">
      <c r="A3288" s="35" t="s">
        <v>3757</v>
      </c>
      <c r="B3288" s="36">
        <v>1146.1600000000001</v>
      </c>
      <c r="C3288" s="17">
        <v>90</v>
      </c>
      <c r="D3288" s="36">
        <v>27.27</v>
      </c>
      <c r="E3288" s="36">
        <v>0</v>
      </c>
      <c r="F3288" s="36">
        <v>1.53</v>
      </c>
      <c r="G3288" s="37">
        <f t="shared" si="12"/>
        <v>2.5127381866406086E-2</v>
      </c>
    </row>
    <row r="3289" spans="1:7" ht="15.75" customHeight="1" x14ac:dyDescent="0.2">
      <c r="A3289" s="35" t="s">
        <v>3758</v>
      </c>
      <c r="B3289" s="36">
        <v>0</v>
      </c>
      <c r="C3289" s="17">
        <v>0</v>
      </c>
      <c r="D3289" s="36">
        <v>0</v>
      </c>
      <c r="E3289" s="36">
        <v>0</v>
      </c>
      <c r="F3289" s="36">
        <v>0</v>
      </c>
      <c r="G3289" s="37">
        <f t="shared" si="12"/>
        <v>2.1999999999999999E-2</v>
      </c>
    </row>
    <row r="3290" spans="1:7" ht="15.75" customHeight="1" x14ac:dyDescent="0.2">
      <c r="A3290" s="35" t="s">
        <v>3759</v>
      </c>
      <c r="B3290" s="36">
        <v>1505.45</v>
      </c>
      <c r="C3290" s="17">
        <v>87</v>
      </c>
      <c r="D3290" s="36">
        <v>31.14</v>
      </c>
      <c r="E3290" s="36">
        <v>0</v>
      </c>
      <c r="F3290" s="36">
        <v>2</v>
      </c>
      <c r="G3290" s="37">
        <f t="shared" si="12"/>
        <v>2.2013351489587829E-2</v>
      </c>
    </row>
    <row r="3291" spans="1:7" ht="15.75" customHeight="1" x14ac:dyDescent="0.2">
      <c r="A3291" s="35" t="s">
        <v>3760</v>
      </c>
      <c r="B3291" s="36">
        <v>0</v>
      </c>
      <c r="C3291" s="17">
        <v>0</v>
      </c>
      <c r="D3291" s="36">
        <v>0</v>
      </c>
      <c r="E3291" s="36">
        <v>0</v>
      </c>
      <c r="F3291" s="36">
        <v>0</v>
      </c>
      <c r="G3291" s="37">
        <f t="shared" si="12"/>
        <v>2.1999999999999999E-2</v>
      </c>
    </row>
    <row r="3292" spans="1:7" ht="15.75" customHeight="1" x14ac:dyDescent="0.2">
      <c r="A3292" s="35" t="s">
        <v>3761</v>
      </c>
      <c r="B3292" s="36">
        <v>229235.81000000003</v>
      </c>
      <c r="C3292" s="17">
        <v>5819</v>
      </c>
      <c r="D3292" s="36">
        <v>4213.26</v>
      </c>
      <c r="E3292" s="36">
        <v>0</v>
      </c>
      <c r="F3292" s="36">
        <v>304.34999999999997</v>
      </c>
      <c r="G3292" s="37">
        <f t="shared" si="12"/>
        <v>2.1999999999999999E-2</v>
      </c>
    </row>
    <row r="3293" spans="1:7" ht="15.75" customHeight="1" x14ac:dyDescent="0.2">
      <c r="A3293" s="35" t="s">
        <v>3762</v>
      </c>
      <c r="B3293" s="36">
        <v>0</v>
      </c>
      <c r="C3293" s="17">
        <v>0</v>
      </c>
      <c r="D3293" s="36">
        <v>0</v>
      </c>
      <c r="E3293" s="36">
        <v>0</v>
      </c>
      <c r="F3293" s="36">
        <v>0</v>
      </c>
      <c r="G3293" s="37">
        <f t="shared" si="12"/>
        <v>2.1999999999999999E-2</v>
      </c>
    </row>
    <row r="3294" spans="1:7" ht="15.75" customHeight="1" x14ac:dyDescent="0.2">
      <c r="A3294" s="35" t="s">
        <v>3763</v>
      </c>
      <c r="B3294" s="36">
        <v>0</v>
      </c>
      <c r="C3294" s="17">
        <v>0</v>
      </c>
      <c r="D3294" s="36">
        <v>0</v>
      </c>
      <c r="E3294" s="36">
        <v>0</v>
      </c>
      <c r="F3294" s="36">
        <v>0</v>
      </c>
      <c r="G3294" s="37">
        <f t="shared" si="12"/>
        <v>2.1999999999999999E-2</v>
      </c>
    </row>
    <row r="3295" spans="1:7" ht="15.75" customHeight="1" x14ac:dyDescent="0.2">
      <c r="A3295" s="35" t="s">
        <v>3764</v>
      </c>
      <c r="B3295" s="36">
        <v>402.52</v>
      </c>
      <c r="C3295" s="17">
        <v>16</v>
      </c>
      <c r="D3295" s="36">
        <v>4.8500000000000005</v>
      </c>
      <c r="E3295" s="36">
        <v>1.1800000000000002</v>
      </c>
      <c r="F3295" s="36">
        <v>0.56000000000000005</v>
      </c>
      <c r="G3295" s="37">
        <f t="shared" si="12"/>
        <v>2.1999999999999999E-2</v>
      </c>
    </row>
    <row r="3296" spans="1:7" ht="15.75" customHeight="1" x14ac:dyDescent="0.2">
      <c r="A3296" s="35" t="s">
        <v>3765</v>
      </c>
      <c r="B3296" s="36">
        <v>0</v>
      </c>
      <c r="C3296" s="17">
        <v>0</v>
      </c>
      <c r="D3296" s="36">
        <v>0</v>
      </c>
      <c r="E3296" s="36">
        <v>0</v>
      </c>
      <c r="F3296" s="36">
        <v>0</v>
      </c>
      <c r="G3296" s="37">
        <f t="shared" si="12"/>
        <v>2.1999999999999999E-2</v>
      </c>
    </row>
    <row r="3297" spans="1:7" ht="15.75" customHeight="1" x14ac:dyDescent="0.2">
      <c r="A3297" s="35" t="s">
        <v>3766</v>
      </c>
      <c r="B3297" s="36">
        <v>0</v>
      </c>
      <c r="C3297" s="17">
        <v>0</v>
      </c>
      <c r="D3297" s="36">
        <v>0</v>
      </c>
      <c r="E3297" s="36">
        <v>0</v>
      </c>
      <c r="F3297" s="36">
        <v>0</v>
      </c>
      <c r="G3297" s="37">
        <f t="shared" si="12"/>
        <v>2.1999999999999999E-2</v>
      </c>
    </row>
    <row r="3298" spans="1:7" ht="15.75" customHeight="1" x14ac:dyDescent="0.2">
      <c r="A3298" s="35" t="s">
        <v>3767</v>
      </c>
      <c r="B3298" s="36">
        <v>0</v>
      </c>
      <c r="C3298" s="17">
        <v>0</v>
      </c>
      <c r="D3298" s="36">
        <v>0</v>
      </c>
      <c r="E3298" s="36">
        <v>0</v>
      </c>
      <c r="F3298" s="36">
        <v>0</v>
      </c>
      <c r="G3298" s="37">
        <f t="shared" si="12"/>
        <v>2.1999999999999999E-2</v>
      </c>
    </row>
    <row r="3299" spans="1:7" ht="15.75" customHeight="1" x14ac:dyDescent="0.2">
      <c r="A3299" s="35" t="s">
        <v>3768</v>
      </c>
      <c r="B3299" s="36">
        <v>0</v>
      </c>
      <c r="C3299" s="17">
        <v>0</v>
      </c>
      <c r="D3299" s="36">
        <v>0</v>
      </c>
      <c r="E3299" s="36">
        <v>0</v>
      </c>
      <c r="F3299" s="36">
        <v>0</v>
      </c>
      <c r="G3299" s="37">
        <f t="shared" si="12"/>
        <v>2.1999999999999999E-2</v>
      </c>
    </row>
    <row r="3300" spans="1:7" ht="15.75" customHeight="1" x14ac:dyDescent="0.2">
      <c r="A3300" s="35" t="s">
        <v>3769</v>
      </c>
      <c r="B3300" s="36">
        <v>237481.71000000002</v>
      </c>
      <c r="C3300" s="17">
        <v>22743</v>
      </c>
      <c r="D3300" s="36">
        <v>8023.7199999999993</v>
      </c>
      <c r="E3300" s="36">
        <v>0</v>
      </c>
      <c r="F3300" s="36">
        <v>316.13</v>
      </c>
      <c r="G3300" s="37">
        <f t="shared" si="12"/>
        <v>3.5117862339798703E-2</v>
      </c>
    </row>
    <row r="3301" spans="1:7" ht="15.75" customHeight="1" x14ac:dyDescent="0.2">
      <c r="A3301" s="35" t="s">
        <v>3770</v>
      </c>
      <c r="B3301" s="36">
        <v>29134.89</v>
      </c>
      <c r="C3301" s="17">
        <v>511</v>
      </c>
      <c r="D3301" s="36">
        <v>519.92999999999995</v>
      </c>
      <c r="E3301" s="36">
        <v>0</v>
      </c>
      <c r="F3301" s="36">
        <v>40.79</v>
      </c>
      <c r="G3301" s="37">
        <f t="shared" si="12"/>
        <v>2.1999999999999999E-2</v>
      </c>
    </row>
    <row r="3302" spans="1:7" ht="15.75" customHeight="1" x14ac:dyDescent="0.2">
      <c r="A3302" s="35" t="s">
        <v>3771</v>
      </c>
      <c r="B3302" s="36">
        <v>0</v>
      </c>
      <c r="C3302" s="17">
        <v>0</v>
      </c>
      <c r="D3302" s="36">
        <v>0</v>
      </c>
      <c r="E3302" s="36">
        <v>0</v>
      </c>
      <c r="F3302" s="36">
        <v>0</v>
      </c>
      <c r="G3302" s="37">
        <f t="shared" si="12"/>
        <v>2.1999999999999999E-2</v>
      </c>
    </row>
    <row r="3303" spans="1:7" ht="15.75" customHeight="1" x14ac:dyDescent="0.2">
      <c r="A3303" s="35" t="s">
        <v>3772</v>
      </c>
      <c r="B3303" s="36">
        <v>0</v>
      </c>
      <c r="C3303" s="17">
        <v>0</v>
      </c>
      <c r="D3303" s="36">
        <v>0</v>
      </c>
      <c r="E3303" s="36">
        <v>0</v>
      </c>
      <c r="F3303" s="36">
        <v>0</v>
      </c>
      <c r="G3303" s="37">
        <f t="shared" si="12"/>
        <v>2.1999999999999999E-2</v>
      </c>
    </row>
    <row r="3304" spans="1:7" ht="15.75" customHeight="1" x14ac:dyDescent="0.2">
      <c r="A3304" s="35" t="s">
        <v>3773</v>
      </c>
      <c r="B3304" s="36">
        <v>0</v>
      </c>
      <c r="C3304" s="17">
        <v>0</v>
      </c>
      <c r="D3304" s="36">
        <v>0</v>
      </c>
      <c r="E3304" s="36">
        <v>0</v>
      </c>
      <c r="F3304" s="36">
        <v>0</v>
      </c>
      <c r="G3304" s="37">
        <f t="shared" si="12"/>
        <v>2.1999999999999999E-2</v>
      </c>
    </row>
    <row r="3305" spans="1:7" ht="15.75" customHeight="1" x14ac:dyDescent="0.2">
      <c r="A3305" s="35" t="s">
        <v>3774</v>
      </c>
      <c r="B3305" s="36">
        <v>0</v>
      </c>
      <c r="C3305" s="17">
        <v>0</v>
      </c>
      <c r="D3305" s="36">
        <v>0</v>
      </c>
      <c r="E3305" s="36">
        <v>0</v>
      </c>
      <c r="F3305" s="36">
        <v>0</v>
      </c>
      <c r="G3305" s="37">
        <f t="shared" si="12"/>
        <v>2.1999999999999999E-2</v>
      </c>
    </row>
    <row r="3306" spans="1:7" ht="15.75" customHeight="1" x14ac:dyDescent="0.2">
      <c r="A3306" s="35" t="s">
        <v>3775</v>
      </c>
      <c r="B3306" s="36">
        <v>0</v>
      </c>
      <c r="C3306" s="17">
        <v>0</v>
      </c>
      <c r="D3306" s="36">
        <v>0</v>
      </c>
      <c r="E3306" s="36">
        <v>0</v>
      </c>
      <c r="F3306" s="36">
        <v>0</v>
      </c>
      <c r="G3306" s="37">
        <f t="shared" si="12"/>
        <v>2.1999999999999999E-2</v>
      </c>
    </row>
    <row r="3307" spans="1:7" ht="15.75" customHeight="1" x14ac:dyDescent="0.2">
      <c r="A3307" s="35" t="s">
        <v>3776</v>
      </c>
      <c r="B3307" s="36">
        <v>26390.91</v>
      </c>
      <c r="C3307" s="17">
        <v>909</v>
      </c>
      <c r="D3307" s="36">
        <v>516.29</v>
      </c>
      <c r="E3307" s="36">
        <v>0</v>
      </c>
      <c r="F3307" s="36">
        <v>35.049999999999997</v>
      </c>
      <c r="G3307" s="37">
        <f t="shared" si="12"/>
        <v>2.1999999999999999E-2</v>
      </c>
    </row>
    <row r="3308" spans="1:7" ht="15.75" customHeight="1" x14ac:dyDescent="0.2">
      <c r="A3308" s="35" t="s">
        <v>3777</v>
      </c>
      <c r="B3308" s="36">
        <v>0</v>
      </c>
      <c r="C3308" s="17">
        <v>0</v>
      </c>
      <c r="D3308" s="36">
        <v>0</v>
      </c>
      <c r="E3308" s="36">
        <v>0</v>
      </c>
      <c r="F3308" s="36">
        <v>0</v>
      </c>
      <c r="G3308" s="37">
        <f t="shared" si="12"/>
        <v>2.1999999999999999E-2</v>
      </c>
    </row>
    <row r="3309" spans="1:7" ht="15.75" customHeight="1" x14ac:dyDescent="0.2">
      <c r="A3309" s="35" t="s">
        <v>3778</v>
      </c>
      <c r="B3309" s="36">
        <v>0</v>
      </c>
      <c r="C3309" s="17">
        <v>0</v>
      </c>
      <c r="D3309" s="36">
        <v>0</v>
      </c>
      <c r="E3309" s="36">
        <v>0</v>
      </c>
      <c r="F3309" s="36">
        <v>0</v>
      </c>
      <c r="G3309" s="37">
        <f t="shared" si="12"/>
        <v>2.1999999999999999E-2</v>
      </c>
    </row>
    <row r="3310" spans="1:7" ht="15.75" customHeight="1" x14ac:dyDescent="0.2">
      <c r="A3310" s="35" t="s">
        <v>3779</v>
      </c>
      <c r="B3310" s="36">
        <v>238756.68999999997</v>
      </c>
      <c r="C3310" s="17">
        <v>1377</v>
      </c>
      <c r="D3310" s="36">
        <v>5311.88</v>
      </c>
      <c r="E3310" s="36">
        <v>337.74</v>
      </c>
      <c r="F3310" s="36">
        <v>332.02</v>
      </c>
      <c r="G3310" s="37">
        <f t="shared" si="12"/>
        <v>2.5053287512069297E-2</v>
      </c>
    </row>
    <row r="3311" spans="1:7" ht="15.75" customHeight="1" x14ac:dyDescent="0.2">
      <c r="A3311" s="35" t="s">
        <v>3780</v>
      </c>
      <c r="B3311" s="36">
        <v>26832.180000000011</v>
      </c>
      <c r="C3311" s="17">
        <v>844</v>
      </c>
      <c r="D3311" s="36">
        <v>536.55000000000007</v>
      </c>
      <c r="E3311" s="36">
        <v>231.92999999999998</v>
      </c>
      <c r="F3311" s="36">
        <v>36.03</v>
      </c>
      <c r="G3311" s="37">
        <f t="shared" si="12"/>
        <v>2.9983027841942015E-2</v>
      </c>
    </row>
    <row r="3312" spans="1:7" ht="15.75" customHeight="1" x14ac:dyDescent="0.2">
      <c r="A3312" s="35" t="s">
        <v>3781</v>
      </c>
      <c r="B3312" s="36">
        <v>29860.94</v>
      </c>
      <c r="C3312" s="17">
        <v>63</v>
      </c>
      <c r="D3312" s="36">
        <v>759.82999999999993</v>
      </c>
      <c r="E3312" s="36">
        <v>22.610000000000003</v>
      </c>
      <c r="F3312" s="36">
        <v>41.58</v>
      </c>
      <c r="G3312" s="37">
        <f t="shared" si="12"/>
        <v>2.7595246499272964E-2</v>
      </c>
    </row>
    <row r="3313" spans="1:7" ht="15.75" customHeight="1" x14ac:dyDescent="0.2">
      <c r="A3313" s="35" t="s">
        <v>3782</v>
      </c>
      <c r="B3313" s="36">
        <v>5857055.3499999996</v>
      </c>
      <c r="C3313" s="17">
        <v>18792</v>
      </c>
      <c r="D3313" s="36">
        <v>121973.27</v>
      </c>
      <c r="E3313" s="36">
        <v>5970.59</v>
      </c>
      <c r="F3313" s="36">
        <v>8288.4500000000007</v>
      </c>
      <c r="G3313" s="37">
        <f t="shared" si="12"/>
        <v>2.3259522380986209E-2</v>
      </c>
    </row>
    <row r="3314" spans="1:7" ht="15.75" customHeight="1" x14ac:dyDescent="0.2">
      <c r="A3314" s="35" t="s">
        <v>3783</v>
      </c>
      <c r="B3314" s="36">
        <v>95440.11</v>
      </c>
      <c r="C3314" s="17">
        <v>2163</v>
      </c>
      <c r="D3314" s="36">
        <v>1665.03</v>
      </c>
      <c r="E3314" s="36">
        <v>54.95</v>
      </c>
      <c r="F3314" s="36">
        <v>130.59</v>
      </c>
      <c r="G3314" s="37">
        <f t="shared" si="12"/>
        <v>2.1999999999999999E-2</v>
      </c>
    </row>
    <row r="3315" spans="1:7" ht="15.75" customHeight="1" x14ac:dyDescent="0.2">
      <c r="A3315" s="35" t="s">
        <v>3784</v>
      </c>
      <c r="B3315" s="36">
        <v>163932.19</v>
      </c>
      <c r="C3315" s="17">
        <v>5693</v>
      </c>
      <c r="D3315" s="36">
        <v>3575.35</v>
      </c>
      <c r="E3315" s="36">
        <v>329.43</v>
      </c>
      <c r="F3315" s="36">
        <v>219.17</v>
      </c>
      <c r="G3315" s="37">
        <f t="shared" si="12"/>
        <v>2.5156438158972925E-2</v>
      </c>
    </row>
    <row r="3316" spans="1:7" ht="15.75" customHeight="1" x14ac:dyDescent="0.2">
      <c r="A3316" s="35" t="s">
        <v>3785</v>
      </c>
      <c r="B3316" s="36">
        <v>33853.12999999999</v>
      </c>
      <c r="C3316" s="17">
        <v>910</v>
      </c>
      <c r="D3316" s="36">
        <v>818.17999999999984</v>
      </c>
      <c r="E3316" s="36">
        <v>195.5</v>
      </c>
      <c r="F3316" s="36">
        <v>45.21</v>
      </c>
      <c r="G3316" s="37">
        <f t="shared" si="12"/>
        <v>3.1278939347705814E-2</v>
      </c>
    </row>
    <row r="3317" spans="1:7" ht="15.75" customHeight="1" x14ac:dyDescent="0.2">
      <c r="A3317" s="35" t="s">
        <v>3786</v>
      </c>
      <c r="B3317" s="36">
        <v>1445.74</v>
      </c>
      <c r="C3317" s="17">
        <v>189</v>
      </c>
      <c r="D3317" s="36">
        <v>34.32</v>
      </c>
      <c r="E3317" s="36">
        <v>4.99</v>
      </c>
      <c r="F3317" s="36">
        <v>1.9100000000000001</v>
      </c>
      <c r="G3317" s="37">
        <f t="shared" si="12"/>
        <v>2.8511350588625892E-2</v>
      </c>
    </row>
    <row r="3318" spans="1:7" ht="15.75" customHeight="1" x14ac:dyDescent="0.2">
      <c r="A3318" s="35" t="s">
        <v>3787</v>
      </c>
      <c r="B3318" s="36">
        <v>25123.41</v>
      </c>
      <c r="C3318" s="17">
        <v>467</v>
      </c>
      <c r="D3318" s="36">
        <v>493.44999999999993</v>
      </c>
      <c r="E3318" s="36">
        <v>32.119999999999997</v>
      </c>
      <c r="F3318" s="36">
        <v>34.269999999999996</v>
      </c>
      <c r="G3318" s="37">
        <f t="shared" si="12"/>
        <v>2.2283599240708166E-2</v>
      </c>
    </row>
    <row r="3319" spans="1:7" ht="15.75" customHeight="1" x14ac:dyDescent="0.2">
      <c r="A3319" s="35" t="s">
        <v>3788</v>
      </c>
      <c r="B3319" s="36">
        <v>0</v>
      </c>
      <c r="C3319" s="17">
        <v>0</v>
      </c>
      <c r="D3319" s="36">
        <v>0</v>
      </c>
      <c r="E3319" s="36">
        <v>0</v>
      </c>
      <c r="F3319" s="36">
        <v>0</v>
      </c>
      <c r="G3319" s="37">
        <f t="shared" ref="G3319:G3573" si="13">IFERROR(IF(SUM(D3319:F3319)/B3319&lt;0.022,0.022,SUM(D3319:F3319)/B3319),0.022)</f>
        <v>2.1999999999999999E-2</v>
      </c>
    </row>
    <row r="3320" spans="1:7" ht="15.75" customHeight="1" x14ac:dyDescent="0.2">
      <c r="A3320" s="35" t="s">
        <v>3789</v>
      </c>
      <c r="B3320" s="36">
        <v>0</v>
      </c>
      <c r="C3320" s="17">
        <v>0</v>
      </c>
      <c r="D3320" s="36">
        <v>0</v>
      </c>
      <c r="E3320" s="36">
        <v>0</v>
      </c>
      <c r="F3320" s="36">
        <v>0</v>
      </c>
      <c r="G3320" s="37">
        <f t="shared" si="13"/>
        <v>2.1999999999999999E-2</v>
      </c>
    </row>
    <row r="3321" spans="1:7" ht="15.75" customHeight="1" x14ac:dyDescent="0.2">
      <c r="A3321" s="35" t="s">
        <v>3790</v>
      </c>
      <c r="B3321" s="36">
        <v>131035.20999999999</v>
      </c>
      <c r="C3321" s="17">
        <v>2537</v>
      </c>
      <c r="D3321" s="36">
        <v>2610.3399999999997</v>
      </c>
      <c r="E3321" s="36">
        <v>179.13</v>
      </c>
      <c r="F3321" s="36">
        <v>181.31000000000003</v>
      </c>
      <c r="G3321" s="37">
        <f t="shared" si="13"/>
        <v>2.2671616277792815E-2</v>
      </c>
    </row>
    <row r="3322" spans="1:7" ht="15.75" customHeight="1" x14ac:dyDescent="0.2">
      <c r="A3322" s="35" t="s">
        <v>3791</v>
      </c>
      <c r="B3322" s="36">
        <v>30768.639999999999</v>
      </c>
      <c r="C3322" s="17">
        <v>1099</v>
      </c>
      <c r="D3322" s="36">
        <v>458.07</v>
      </c>
      <c r="E3322" s="36">
        <v>37.700000000000003</v>
      </c>
      <c r="F3322" s="36">
        <v>40.9</v>
      </c>
      <c r="G3322" s="37">
        <f t="shared" si="13"/>
        <v>2.1999999999999999E-2</v>
      </c>
    </row>
    <row r="3323" spans="1:7" ht="15.75" customHeight="1" x14ac:dyDescent="0.2">
      <c r="A3323" s="35" t="s">
        <v>3792</v>
      </c>
      <c r="B3323" s="36">
        <v>78407.820000000007</v>
      </c>
      <c r="C3323" s="17">
        <v>82</v>
      </c>
      <c r="D3323" s="36">
        <v>2098.3199999999997</v>
      </c>
      <c r="E3323" s="36">
        <v>83.61999999999999</v>
      </c>
      <c r="F3323" s="36">
        <v>109.62</v>
      </c>
      <c r="G3323" s="37">
        <f t="shared" si="13"/>
        <v>2.9226166471660597E-2</v>
      </c>
    </row>
    <row r="3324" spans="1:7" ht="15.75" customHeight="1" x14ac:dyDescent="0.2">
      <c r="A3324" s="35" t="s">
        <v>3793</v>
      </c>
      <c r="B3324" s="36">
        <v>0</v>
      </c>
      <c r="C3324" s="17">
        <v>0</v>
      </c>
      <c r="D3324" s="36">
        <v>0</v>
      </c>
      <c r="E3324" s="36">
        <v>0</v>
      </c>
      <c r="F3324" s="36">
        <v>0</v>
      </c>
      <c r="G3324" s="37">
        <f t="shared" si="13"/>
        <v>2.1999999999999999E-2</v>
      </c>
    </row>
    <row r="3325" spans="1:7" ht="15.75" customHeight="1" x14ac:dyDescent="0.2">
      <c r="A3325" s="35" t="s">
        <v>3794</v>
      </c>
      <c r="B3325" s="36">
        <v>119124.68</v>
      </c>
      <c r="C3325" s="17">
        <v>1345</v>
      </c>
      <c r="D3325" s="36">
        <v>2461.65</v>
      </c>
      <c r="E3325" s="36">
        <v>168.79</v>
      </c>
      <c r="F3325" s="36">
        <v>163.20999999999998</v>
      </c>
      <c r="G3325" s="37">
        <f t="shared" si="13"/>
        <v>2.3451479575852797E-2</v>
      </c>
    </row>
    <row r="3326" spans="1:7" ht="15.75" customHeight="1" x14ac:dyDescent="0.2">
      <c r="A3326" s="35" t="s">
        <v>3795</v>
      </c>
      <c r="B3326" s="36">
        <v>30185.059999999998</v>
      </c>
      <c r="C3326" s="17">
        <v>464</v>
      </c>
      <c r="D3326" s="36">
        <v>594.45000000000005</v>
      </c>
      <c r="E3326" s="36">
        <v>8.4700000000000006</v>
      </c>
      <c r="F3326" s="36">
        <v>41.1</v>
      </c>
      <c r="G3326" s="37">
        <f t="shared" si="13"/>
        <v>2.1999999999999999E-2</v>
      </c>
    </row>
    <row r="3327" spans="1:7" ht="15.75" customHeight="1" x14ac:dyDescent="0.2">
      <c r="A3327" s="35" t="s">
        <v>3796</v>
      </c>
      <c r="B3327" s="36">
        <v>14937.86</v>
      </c>
      <c r="C3327" s="17">
        <v>11</v>
      </c>
      <c r="D3327" s="36">
        <v>399.07</v>
      </c>
      <c r="E3327" s="36">
        <v>25.86</v>
      </c>
      <c r="F3327" s="36">
        <v>21.240000000000002</v>
      </c>
      <c r="G3327" s="37">
        <f t="shared" si="13"/>
        <v>2.9868401497938794E-2</v>
      </c>
    </row>
    <row r="3328" spans="1:7" ht="15.75" customHeight="1" x14ac:dyDescent="0.2">
      <c r="A3328" s="35" t="s">
        <v>3797</v>
      </c>
      <c r="B3328" s="36">
        <v>1304808.46</v>
      </c>
      <c r="C3328" s="17">
        <v>4101</v>
      </c>
      <c r="D3328" s="36">
        <v>28170.400000000001</v>
      </c>
      <c r="E3328" s="36">
        <v>1486.1299999999999</v>
      </c>
      <c r="F3328" s="36">
        <v>1864.4699999999998</v>
      </c>
      <c r="G3328" s="37">
        <f t="shared" si="13"/>
        <v>2.4157568690196876E-2</v>
      </c>
    </row>
    <row r="3329" spans="1:7" ht="15.75" customHeight="1" x14ac:dyDescent="0.2">
      <c r="A3329" s="35" t="s">
        <v>3798</v>
      </c>
      <c r="B3329" s="36">
        <v>27628.84</v>
      </c>
      <c r="C3329" s="17">
        <v>511</v>
      </c>
      <c r="D3329" s="36">
        <v>332.32</v>
      </c>
      <c r="E3329" s="36">
        <v>15.82</v>
      </c>
      <c r="F3329" s="36">
        <v>36.21</v>
      </c>
      <c r="G3329" s="37">
        <f t="shared" si="13"/>
        <v>2.1999999999999999E-2</v>
      </c>
    </row>
    <row r="3330" spans="1:7" ht="15.75" customHeight="1" x14ac:dyDescent="0.2">
      <c r="A3330" s="35" t="s">
        <v>3799</v>
      </c>
      <c r="B3330" s="36">
        <v>69565.740000000005</v>
      </c>
      <c r="C3330" s="17">
        <v>1963</v>
      </c>
      <c r="D3330" s="36">
        <v>1015.0999999999999</v>
      </c>
      <c r="E3330" s="36">
        <v>61.43</v>
      </c>
      <c r="F3330" s="36">
        <v>92.57</v>
      </c>
      <c r="G3330" s="37">
        <f t="shared" si="13"/>
        <v>2.1999999999999999E-2</v>
      </c>
    </row>
    <row r="3331" spans="1:7" ht="15.75" customHeight="1" x14ac:dyDescent="0.2">
      <c r="A3331" s="35" t="s">
        <v>3800</v>
      </c>
      <c r="B3331" s="36">
        <v>1233081.3700000001</v>
      </c>
      <c r="C3331" s="17">
        <v>36615</v>
      </c>
      <c r="D3331" s="36">
        <v>17263.580000000002</v>
      </c>
      <c r="E3331" s="36">
        <v>776.58</v>
      </c>
      <c r="F3331" s="36">
        <v>1645.6099999999997</v>
      </c>
      <c r="G3331" s="37">
        <f t="shared" si="13"/>
        <v>2.1999999999999999E-2</v>
      </c>
    </row>
    <row r="3332" spans="1:7" ht="15.75" customHeight="1" x14ac:dyDescent="0.2">
      <c r="A3332" s="35" t="s">
        <v>3801</v>
      </c>
      <c r="B3332" s="36">
        <v>366433.71</v>
      </c>
      <c r="C3332" s="17">
        <v>12015</v>
      </c>
      <c r="D3332" s="36">
        <v>5264.86</v>
      </c>
      <c r="E3332" s="36">
        <v>224.25</v>
      </c>
      <c r="F3332" s="36">
        <v>494.00000000000006</v>
      </c>
      <c r="G3332" s="37">
        <f t="shared" si="13"/>
        <v>2.1999999999999999E-2</v>
      </c>
    </row>
    <row r="3333" spans="1:7" ht="15.75" customHeight="1" x14ac:dyDescent="0.2">
      <c r="A3333" s="35" t="s">
        <v>3802</v>
      </c>
      <c r="B3333" s="36">
        <v>0</v>
      </c>
      <c r="C3333" s="17">
        <v>0</v>
      </c>
      <c r="D3333" s="36">
        <v>0</v>
      </c>
      <c r="E3333" s="36">
        <v>0</v>
      </c>
      <c r="F3333" s="36">
        <v>0</v>
      </c>
      <c r="G3333" s="37">
        <f t="shared" si="13"/>
        <v>2.1999999999999999E-2</v>
      </c>
    </row>
    <row r="3334" spans="1:7" ht="15.75" customHeight="1" x14ac:dyDescent="0.2">
      <c r="A3334" s="35" t="s">
        <v>3803</v>
      </c>
      <c r="B3334" s="36">
        <v>0</v>
      </c>
      <c r="C3334" s="17">
        <v>0</v>
      </c>
      <c r="D3334" s="36">
        <v>0</v>
      </c>
      <c r="E3334" s="36">
        <v>0</v>
      </c>
      <c r="F3334" s="36">
        <v>0</v>
      </c>
      <c r="G3334" s="37">
        <f t="shared" si="13"/>
        <v>2.1999999999999999E-2</v>
      </c>
    </row>
    <row r="3335" spans="1:7" ht="15.75" customHeight="1" x14ac:dyDescent="0.2">
      <c r="A3335" s="35" t="s">
        <v>3804</v>
      </c>
      <c r="B3335" s="36">
        <v>9514068.9699999988</v>
      </c>
      <c r="C3335" s="17">
        <v>50969</v>
      </c>
      <c r="D3335" s="36">
        <v>205087.27000000002</v>
      </c>
      <c r="E3335" s="36">
        <v>11305.250000000002</v>
      </c>
      <c r="F3335" s="36">
        <v>13708.689999999995</v>
      </c>
      <c r="G3335" s="37">
        <f t="shared" si="13"/>
        <v>2.4185362826941968E-2</v>
      </c>
    </row>
    <row r="3336" spans="1:7" ht="15.75" customHeight="1" x14ac:dyDescent="0.2">
      <c r="A3336" s="35" t="s">
        <v>3805</v>
      </c>
      <c r="B3336" s="36">
        <v>155562</v>
      </c>
      <c r="C3336" s="17">
        <v>4444</v>
      </c>
      <c r="D3336" s="36">
        <v>2590.31</v>
      </c>
      <c r="E3336" s="36">
        <v>128.63999999999999</v>
      </c>
      <c r="F3336" s="36">
        <v>213.01</v>
      </c>
      <c r="G3336" s="37">
        <f t="shared" si="13"/>
        <v>2.1999999999999999E-2</v>
      </c>
    </row>
    <row r="3337" spans="1:7" ht="15.75" customHeight="1" x14ac:dyDescent="0.2">
      <c r="A3337" s="35" t="s">
        <v>3806</v>
      </c>
      <c r="B3337" s="36">
        <v>60840.639999999999</v>
      </c>
      <c r="C3337" s="17">
        <v>3462</v>
      </c>
      <c r="D3337" s="36">
        <v>960.35</v>
      </c>
      <c r="E3337" s="36">
        <v>68.539999999999992</v>
      </c>
      <c r="F3337" s="36">
        <v>80.02000000000001</v>
      </c>
      <c r="G3337" s="37">
        <f t="shared" si="13"/>
        <v>2.1999999999999999E-2</v>
      </c>
    </row>
    <row r="3338" spans="1:7" ht="15.75" customHeight="1" x14ac:dyDescent="0.2">
      <c r="A3338" s="35" t="s">
        <v>3807</v>
      </c>
      <c r="B3338" s="36">
        <v>35582.899999999994</v>
      </c>
      <c r="C3338" s="17">
        <v>1420</v>
      </c>
      <c r="D3338" s="36">
        <v>493.98</v>
      </c>
      <c r="E3338" s="36">
        <v>33.22</v>
      </c>
      <c r="F3338" s="36">
        <v>47.180000000000007</v>
      </c>
      <c r="G3338" s="37">
        <f t="shared" si="13"/>
        <v>2.1999999999999999E-2</v>
      </c>
    </row>
    <row r="3339" spans="1:7" ht="15.75" customHeight="1" x14ac:dyDescent="0.2">
      <c r="A3339" s="35" t="s">
        <v>3808</v>
      </c>
      <c r="B3339" s="36">
        <v>297810.23000000004</v>
      </c>
      <c r="C3339" s="17">
        <v>12143</v>
      </c>
      <c r="D3339" s="36">
        <v>4294.18</v>
      </c>
      <c r="E3339" s="36">
        <v>243.63</v>
      </c>
      <c r="F3339" s="36">
        <v>393.82000000000005</v>
      </c>
      <c r="G3339" s="37">
        <f t="shared" si="13"/>
        <v>2.1999999999999999E-2</v>
      </c>
    </row>
    <row r="3340" spans="1:7" ht="15.75" customHeight="1" x14ac:dyDescent="0.2">
      <c r="A3340" s="35" t="s">
        <v>3809</v>
      </c>
      <c r="B3340" s="36">
        <v>1500272.2000000002</v>
      </c>
      <c r="C3340" s="17">
        <v>46367</v>
      </c>
      <c r="D3340" s="36">
        <v>23357.59</v>
      </c>
      <c r="E3340" s="36">
        <v>1179.02</v>
      </c>
      <c r="F3340" s="36">
        <v>2049.4300000000003</v>
      </c>
      <c r="G3340" s="37">
        <f t="shared" si="13"/>
        <v>2.1999999999999999E-2</v>
      </c>
    </row>
    <row r="3341" spans="1:7" ht="15.75" customHeight="1" x14ac:dyDescent="0.2">
      <c r="A3341" s="35" t="s">
        <v>3810</v>
      </c>
      <c r="B3341" s="36">
        <v>502410.20999999996</v>
      </c>
      <c r="C3341" s="17">
        <v>21456</v>
      </c>
      <c r="D3341" s="36">
        <v>7702.2099999999991</v>
      </c>
      <c r="E3341" s="36">
        <v>256.90999999999997</v>
      </c>
      <c r="F3341" s="36">
        <v>675.03000000000009</v>
      </c>
      <c r="G3341" s="37">
        <f t="shared" si="13"/>
        <v>2.1999999999999999E-2</v>
      </c>
    </row>
    <row r="3342" spans="1:7" ht="15.75" customHeight="1" x14ac:dyDescent="0.2">
      <c r="A3342" s="35" t="s">
        <v>3811</v>
      </c>
      <c r="B3342" s="36">
        <v>7967.48</v>
      </c>
      <c r="C3342" s="17">
        <v>227</v>
      </c>
      <c r="D3342" s="36">
        <v>112.97999999999999</v>
      </c>
      <c r="E3342" s="36">
        <v>9.98</v>
      </c>
      <c r="F3342" s="36">
        <v>10.45</v>
      </c>
      <c r="G3342" s="37">
        <f t="shared" si="13"/>
        <v>2.1999999999999999E-2</v>
      </c>
    </row>
    <row r="3343" spans="1:7" ht="15.75" customHeight="1" x14ac:dyDescent="0.2">
      <c r="A3343" s="35" t="s">
        <v>3812</v>
      </c>
      <c r="B3343" s="36">
        <v>724121.82000000007</v>
      </c>
      <c r="C3343" s="17">
        <v>31783</v>
      </c>
      <c r="D3343" s="36">
        <v>12066.820000000002</v>
      </c>
      <c r="E3343" s="36">
        <v>455.21999999999997</v>
      </c>
      <c r="F3343" s="36">
        <v>969.28000000000009</v>
      </c>
      <c r="G3343" s="37">
        <f t="shared" si="13"/>
        <v>2.1999999999999999E-2</v>
      </c>
    </row>
    <row r="3344" spans="1:7" ht="15.75" customHeight="1" x14ac:dyDescent="0.2">
      <c r="A3344" s="35" t="s">
        <v>3813</v>
      </c>
      <c r="B3344" s="36">
        <v>94908.800000000003</v>
      </c>
      <c r="C3344" s="17">
        <v>2694</v>
      </c>
      <c r="D3344" s="36">
        <v>1547</v>
      </c>
      <c r="E3344" s="36">
        <v>66.569999999999993</v>
      </c>
      <c r="F3344" s="36">
        <v>125.78999999999999</v>
      </c>
      <c r="G3344" s="37">
        <f t="shared" si="13"/>
        <v>2.1999999999999999E-2</v>
      </c>
    </row>
    <row r="3345" spans="1:7" ht="15.75" customHeight="1" x14ac:dyDescent="0.2">
      <c r="A3345" s="35" t="s">
        <v>3814</v>
      </c>
      <c r="B3345" s="36">
        <v>191928.83000000002</v>
      </c>
      <c r="C3345" s="17">
        <v>8617</v>
      </c>
      <c r="D3345" s="36">
        <v>3085.3</v>
      </c>
      <c r="E3345" s="36">
        <v>127.27</v>
      </c>
      <c r="F3345" s="36">
        <v>252.52999999999997</v>
      </c>
      <c r="G3345" s="37">
        <f t="shared" si="13"/>
        <v>2.1999999999999999E-2</v>
      </c>
    </row>
    <row r="3346" spans="1:7" ht="15.75" customHeight="1" x14ac:dyDescent="0.2">
      <c r="A3346" s="35" t="s">
        <v>3815</v>
      </c>
      <c r="B3346" s="36">
        <v>47868.11</v>
      </c>
      <c r="C3346" s="17">
        <v>2271</v>
      </c>
      <c r="D3346" s="36">
        <v>797.64</v>
      </c>
      <c r="E3346" s="36">
        <v>56.7</v>
      </c>
      <c r="F3346" s="36">
        <v>62.58</v>
      </c>
      <c r="G3346" s="37">
        <f t="shared" si="13"/>
        <v>2.1999999999999999E-2</v>
      </c>
    </row>
    <row r="3347" spans="1:7" ht="15.75" customHeight="1" x14ac:dyDescent="0.2">
      <c r="A3347" s="35" t="s">
        <v>3816</v>
      </c>
      <c r="B3347" s="36">
        <v>480893.45</v>
      </c>
      <c r="C3347" s="17">
        <v>9660</v>
      </c>
      <c r="D3347" s="36">
        <v>9810.510000000002</v>
      </c>
      <c r="E3347" s="36">
        <v>1008.79</v>
      </c>
      <c r="F3347" s="36">
        <v>689.75000000000011</v>
      </c>
      <c r="G3347" s="37">
        <f t="shared" si="13"/>
        <v>2.3932640380109154E-2</v>
      </c>
    </row>
    <row r="3348" spans="1:7" ht="15.75" customHeight="1" x14ac:dyDescent="0.2">
      <c r="A3348" s="35" t="s">
        <v>3817</v>
      </c>
      <c r="B3348" s="36">
        <v>1229405.5699999998</v>
      </c>
      <c r="C3348" s="17">
        <v>47893</v>
      </c>
      <c r="D3348" s="36">
        <v>18147.849999999999</v>
      </c>
      <c r="E3348" s="36">
        <v>1039.4100000000001</v>
      </c>
      <c r="F3348" s="36">
        <v>1639.77</v>
      </c>
      <c r="G3348" s="37">
        <f t="shared" si="13"/>
        <v>2.1999999999999999E-2</v>
      </c>
    </row>
    <row r="3349" spans="1:7" ht="15.75" customHeight="1" x14ac:dyDescent="0.2">
      <c r="A3349" s="35" t="s">
        <v>3818</v>
      </c>
      <c r="B3349" s="36">
        <v>695764.83999999985</v>
      </c>
      <c r="C3349" s="17">
        <v>25113</v>
      </c>
      <c r="D3349" s="36">
        <v>10463.64</v>
      </c>
      <c r="E3349" s="36">
        <v>550.37000000000012</v>
      </c>
      <c r="F3349" s="36">
        <v>919.66999999999985</v>
      </c>
      <c r="G3349" s="37">
        <f t="shared" si="13"/>
        <v>2.1999999999999999E-2</v>
      </c>
    </row>
    <row r="3350" spans="1:7" ht="15.75" customHeight="1" x14ac:dyDescent="0.2">
      <c r="A3350" s="35" t="s">
        <v>3819</v>
      </c>
      <c r="B3350" s="36">
        <v>2197250.8399999985</v>
      </c>
      <c r="C3350" s="17">
        <v>75886</v>
      </c>
      <c r="D3350" s="36">
        <v>37067.179999999978</v>
      </c>
      <c r="E3350" s="36">
        <v>2188.4700000000003</v>
      </c>
      <c r="F3350" s="36">
        <v>2914.3000000000011</v>
      </c>
      <c r="G3350" s="37">
        <f t="shared" si="13"/>
        <v>2.1999999999999999E-2</v>
      </c>
    </row>
    <row r="3351" spans="1:7" ht="15.75" customHeight="1" x14ac:dyDescent="0.2">
      <c r="A3351" s="35" t="s">
        <v>3820</v>
      </c>
      <c r="B3351" s="36">
        <v>402672.16</v>
      </c>
      <c r="C3351" s="17">
        <v>12092</v>
      </c>
      <c r="D3351" s="36">
        <v>5912.91</v>
      </c>
      <c r="E3351" s="36">
        <v>260.98</v>
      </c>
      <c r="F3351" s="36">
        <v>540.94000000000005</v>
      </c>
      <c r="G3351" s="37">
        <f t="shared" si="13"/>
        <v>2.1999999999999999E-2</v>
      </c>
    </row>
    <row r="3352" spans="1:7" ht="15.75" customHeight="1" x14ac:dyDescent="0.2">
      <c r="A3352" s="35" t="s">
        <v>3821</v>
      </c>
      <c r="B3352" s="36">
        <v>78043.38</v>
      </c>
      <c r="C3352" s="17">
        <v>2604</v>
      </c>
      <c r="D3352" s="36">
        <v>1378.8300000000002</v>
      </c>
      <c r="E3352" s="36">
        <v>92.970000000000013</v>
      </c>
      <c r="F3352" s="36">
        <v>105.91000000000001</v>
      </c>
      <c r="G3352" s="37">
        <f t="shared" si="13"/>
        <v>2.1999999999999999E-2</v>
      </c>
    </row>
    <row r="3353" spans="1:7" ht="15.75" customHeight="1" x14ac:dyDescent="0.2">
      <c r="A3353" s="35" t="s">
        <v>3822</v>
      </c>
      <c r="B3353" s="36">
        <v>98397</v>
      </c>
      <c r="C3353" s="17">
        <v>2828</v>
      </c>
      <c r="D3353" s="36">
        <v>1611.5100000000002</v>
      </c>
      <c r="E3353" s="36">
        <v>69.17</v>
      </c>
      <c r="F3353" s="36">
        <v>131.18</v>
      </c>
      <c r="G3353" s="37">
        <f t="shared" si="13"/>
        <v>2.1999999999999999E-2</v>
      </c>
    </row>
    <row r="3354" spans="1:7" ht="15.75" customHeight="1" x14ac:dyDescent="0.2">
      <c r="A3354" s="35" t="s">
        <v>3823</v>
      </c>
      <c r="B3354" s="36">
        <v>445265.33</v>
      </c>
      <c r="C3354" s="17">
        <v>12970</v>
      </c>
      <c r="D3354" s="36">
        <v>6775.6500000000005</v>
      </c>
      <c r="E3354" s="36">
        <v>25.89</v>
      </c>
      <c r="F3354" s="36">
        <v>591.72</v>
      </c>
      <c r="G3354" s="37">
        <f t="shared" si="13"/>
        <v>2.1999999999999999E-2</v>
      </c>
    </row>
    <row r="3355" spans="1:7" ht="15.75" customHeight="1" x14ac:dyDescent="0.2">
      <c r="A3355" s="35" t="s">
        <v>3824</v>
      </c>
      <c r="B3355" s="36">
        <v>2566121.5299999993</v>
      </c>
      <c r="C3355" s="17">
        <v>77911</v>
      </c>
      <c r="D3355" s="36">
        <v>39107.819999999985</v>
      </c>
      <c r="E3355" s="36">
        <v>1336.2399999999998</v>
      </c>
      <c r="F3355" s="36">
        <v>3492.3700000000013</v>
      </c>
      <c r="G3355" s="37">
        <f t="shared" si="13"/>
        <v>2.1999999999999999E-2</v>
      </c>
    </row>
    <row r="3356" spans="1:7" ht="15.75" customHeight="1" x14ac:dyDescent="0.2">
      <c r="A3356" s="35" t="s">
        <v>3825</v>
      </c>
      <c r="B3356" s="36">
        <v>316740.8</v>
      </c>
      <c r="C3356" s="17">
        <v>13769</v>
      </c>
      <c r="D3356" s="36">
        <v>4928.8500000000004</v>
      </c>
      <c r="E3356" s="36">
        <v>304.53999999999996</v>
      </c>
      <c r="F3356" s="36">
        <v>417.67000000000007</v>
      </c>
      <c r="G3356" s="37">
        <f t="shared" si="13"/>
        <v>2.1999999999999999E-2</v>
      </c>
    </row>
    <row r="3357" spans="1:7" ht="15.75" customHeight="1" x14ac:dyDescent="0.2">
      <c r="A3357" s="35" t="s">
        <v>3826</v>
      </c>
      <c r="B3357" s="36">
        <v>0</v>
      </c>
      <c r="C3357" s="17">
        <v>0</v>
      </c>
      <c r="D3357" s="36">
        <v>0</v>
      </c>
      <c r="E3357" s="36">
        <v>0</v>
      </c>
      <c r="F3357" s="36">
        <v>0</v>
      </c>
      <c r="G3357" s="37">
        <f t="shared" si="13"/>
        <v>2.1999999999999999E-2</v>
      </c>
    </row>
    <row r="3358" spans="1:7" ht="15.75" customHeight="1" x14ac:dyDescent="0.2">
      <c r="A3358" s="35" t="s">
        <v>3827</v>
      </c>
      <c r="B3358" s="36">
        <v>11754142.5</v>
      </c>
      <c r="C3358" s="17">
        <v>223185</v>
      </c>
      <c r="D3358" s="36">
        <v>197210.20000000004</v>
      </c>
      <c r="E3358" s="36">
        <v>4632.9999999999964</v>
      </c>
      <c r="F3358" s="36">
        <v>15886.42</v>
      </c>
      <c r="G3358" s="37">
        <f t="shared" si="13"/>
        <v>2.1999999999999999E-2</v>
      </c>
    </row>
    <row r="3359" spans="1:7" ht="15.75" customHeight="1" x14ac:dyDescent="0.2">
      <c r="A3359" s="35" t="s">
        <v>3828</v>
      </c>
      <c r="B3359" s="36">
        <v>7116076.0300000003</v>
      </c>
      <c r="C3359" s="17">
        <v>202826</v>
      </c>
      <c r="D3359" s="36">
        <v>104965.76999999999</v>
      </c>
      <c r="E3359" s="36">
        <v>4106.71</v>
      </c>
      <c r="F3359" s="36">
        <v>9543.0300000000007</v>
      </c>
      <c r="G3359" s="37">
        <f t="shared" si="13"/>
        <v>2.1999999999999999E-2</v>
      </c>
    </row>
    <row r="3360" spans="1:7" ht="15.75" customHeight="1" x14ac:dyDescent="0.2">
      <c r="A3360" s="35" t="s">
        <v>3829</v>
      </c>
      <c r="B3360" s="36">
        <v>304693.10000000003</v>
      </c>
      <c r="C3360" s="17">
        <v>10239</v>
      </c>
      <c r="D3360" s="36">
        <v>4215.0999999999985</v>
      </c>
      <c r="E3360" s="36">
        <v>230.54</v>
      </c>
      <c r="F3360" s="36">
        <v>403.21</v>
      </c>
      <c r="G3360" s="37">
        <f t="shared" si="13"/>
        <v>2.1999999999999999E-2</v>
      </c>
    </row>
    <row r="3361" spans="1:7" ht="15.75" customHeight="1" x14ac:dyDescent="0.2">
      <c r="A3361" s="35" t="s">
        <v>3830</v>
      </c>
      <c r="B3361" s="36">
        <v>959937.33000000007</v>
      </c>
      <c r="C3361" s="17">
        <v>30612</v>
      </c>
      <c r="D3361" s="36">
        <v>14613.580000000002</v>
      </c>
      <c r="E3361" s="36">
        <v>576.21</v>
      </c>
      <c r="F3361" s="36">
        <v>1290.0099999999998</v>
      </c>
      <c r="G3361" s="37">
        <f t="shared" si="13"/>
        <v>2.1999999999999999E-2</v>
      </c>
    </row>
    <row r="3362" spans="1:7" ht="15.75" customHeight="1" x14ac:dyDescent="0.2">
      <c r="A3362" s="35" t="s">
        <v>3831</v>
      </c>
      <c r="B3362" s="36">
        <v>1289065.27</v>
      </c>
      <c r="C3362" s="17">
        <v>42723</v>
      </c>
      <c r="D3362" s="36">
        <v>17461.810000000001</v>
      </c>
      <c r="E3362" s="36">
        <v>926.53</v>
      </c>
      <c r="F3362" s="36">
        <v>1713.3799999999999</v>
      </c>
      <c r="G3362" s="37">
        <f t="shared" si="13"/>
        <v>2.1999999999999999E-2</v>
      </c>
    </row>
    <row r="3363" spans="1:7" ht="15.75" customHeight="1" x14ac:dyDescent="0.2">
      <c r="A3363" s="35" t="s">
        <v>3832</v>
      </c>
      <c r="B3363" s="36">
        <v>611698.33000000007</v>
      </c>
      <c r="C3363" s="17">
        <v>6760</v>
      </c>
      <c r="D3363" s="36">
        <v>11770.93</v>
      </c>
      <c r="E3363" s="36">
        <v>260.16000000000003</v>
      </c>
      <c r="F3363" s="36">
        <v>886.30000000000007</v>
      </c>
      <c r="G3363" s="37">
        <f t="shared" si="13"/>
        <v>2.1999999999999999E-2</v>
      </c>
    </row>
    <row r="3364" spans="1:7" ht="15.75" customHeight="1" x14ac:dyDescent="0.2">
      <c r="A3364" s="35" t="s">
        <v>3833</v>
      </c>
      <c r="B3364" s="36">
        <v>50524.95</v>
      </c>
      <c r="C3364" s="17">
        <v>3748</v>
      </c>
      <c r="D3364" s="36">
        <v>928.87000000000012</v>
      </c>
      <c r="E3364" s="36">
        <v>0</v>
      </c>
      <c r="F3364" s="36">
        <v>66.099999999999994</v>
      </c>
      <c r="G3364" s="37">
        <f t="shared" si="13"/>
        <v>2.1999999999999999E-2</v>
      </c>
    </row>
    <row r="3365" spans="1:7" ht="15.75" customHeight="1" x14ac:dyDescent="0.2">
      <c r="A3365" s="35" t="s">
        <v>3834</v>
      </c>
      <c r="B3365" s="36">
        <v>3575465.5100000002</v>
      </c>
      <c r="C3365" s="17">
        <v>101626</v>
      </c>
      <c r="D3365" s="36">
        <v>50383.979999999989</v>
      </c>
      <c r="E3365" s="36">
        <v>1384.3199999999993</v>
      </c>
      <c r="F3365" s="36">
        <v>4768.1699999999992</v>
      </c>
      <c r="G3365" s="37">
        <f t="shared" si="13"/>
        <v>2.1999999999999999E-2</v>
      </c>
    </row>
    <row r="3366" spans="1:7" ht="15.75" customHeight="1" x14ac:dyDescent="0.2">
      <c r="A3366" s="35" t="s">
        <v>3835</v>
      </c>
      <c r="B3366" s="36">
        <v>59929.040000000008</v>
      </c>
      <c r="C3366" s="17">
        <v>769</v>
      </c>
      <c r="D3366" s="36">
        <v>1103.92</v>
      </c>
      <c r="E3366" s="36">
        <v>20.83</v>
      </c>
      <c r="F3366" s="36">
        <v>86.169999999999987</v>
      </c>
      <c r="G3366" s="37">
        <f t="shared" si="13"/>
        <v>2.1999999999999999E-2</v>
      </c>
    </row>
    <row r="3367" spans="1:7" ht="15.75" customHeight="1" x14ac:dyDescent="0.2">
      <c r="A3367" s="35" t="s">
        <v>3836</v>
      </c>
      <c r="B3367" s="36">
        <v>177271.14</v>
      </c>
      <c r="C3367" s="17">
        <v>4736</v>
      </c>
      <c r="D3367" s="36">
        <v>3205.3</v>
      </c>
      <c r="E3367" s="36">
        <v>204.59</v>
      </c>
      <c r="F3367" s="36">
        <v>248.35</v>
      </c>
      <c r="G3367" s="37">
        <f t="shared" si="13"/>
        <v>2.1999999999999999E-2</v>
      </c>
    </row>
    <row r="3368" spans="1:7" ht="15.75" customHeight="1" x14ac:dyDescent="0.2">
      <c r="A3368" s="35" t="s">
        <v>3837</v>
      </c>
      <c r="B3368" s="36">
        <v>508560.13</v>
      </c>
      <c r="C3368" s="17">
        <v>10363</v>
      </c>
      <c r="D3368" s="36">
        <v>7423.57</v>
      </c>
      <c r="E3368" s="36">
        <v>260.72000000000003</v>
      </c>
      <c r="F3368" s="36">
        <v>691.29</v>
      </c>
      <c r="G3368" s="37">
        <f t="shared" si="13"/>
        <v>2.1999999999999999E-2</v>
      </c>
    </row>
    <row r="3369" spans="1:7" ht="15.75" customHeight="1" x14ac:dyDescent="0.2">
      <c r="A3369" s="35" t="s">
        <v>3838</v>
      </c>
      <c r="B3369" s="36">
        <v>539430</v>
      </c>
      <c r="C3369" s="17">
        <v>20397</v>
      </c>
      <c r="D3369" s="36">
        <v>8416.36</v>
      </c>
      <c r="E3369" s="36">
        <v>419.98000000000008</v>
      </c>
      <c r="F3369" s="36">
        <v>717.13999999999987</v>
      </c>
      <c r="G3369" s="37">
        <f t="shared" si="13"/>
        <v>2.1999999999999999E-2</v>
      </c>
    </row>
    <row r="3370" spans="1:7" ht="15.75" customHeight="1" x14ac:dyDescent="0.2">
      <c r="A3370" s="35" t="s">
        <v>3839</v>
      </c>
      <c r="B3370" s="36">
        <v>4860176.33</v>
      </c>
      <c r="C3370" s="17">
        <v>117656</v>
      </c>
      <c r="D3370" s="36">
        <v>80704.640000000029</v>
      </c>
      <c r="E3370" s="36">
        <v>3845.5199999999991</v>
      </c>
      <c r="F3370" s="36">
        <v>6641.2499999999982</v>
      </c>
      <c r="G3370" s="37">
        <f t="shared" si="13"/>
        <v>2.1999999999999999E-2</v>
      </c>
    </row>
    <row r="3371" spans="1:7" ht="15.75" customHeight="1" x14ac:dyDescent="0.2">
      <c r="A3371" s="35" t="s">
        <v>3840</v>
      </c>
      <c r="B3371" s="36">
        <v>273255.5</v>
      </c>
      <c r="C3371" s="17">
        <v>321</v>
      </c>
      <c r="D3371" s="36">
        <v>4390.59</v>
      </c>
      <c r="E3371" s="36">
        <v>68.05</v>
      </c>
      <c r="F3371" s="36">
        <v>375.12</v>
      </c>
      <c r="G3371" s="37">
        <f t="shared" si="13"/>
        <v>2.1999999999999999E-2</v>
      </c>
    </row>
    <row r="3372" spans="1:7" ht="15.75" customHeight="1" x14ac:dyDescent="0.2">
      <c r="A3372" s="35" t="s">
        <v>3841</v>
      </c>
      <c r="B3372" s="36">
        <v>0</v>
      </c>
      <c r="C3372" s="17">
        <v>0</v>
      </c>
      <c r="D3372" s="36">
        <v>0</v>
      </c>
      <c r="E3372" s="36">
        <v>0</v>
      </c>
      <c r="F3372" s="36">
        <v>0</v>
      </c>
      <c r="G3372" s="37">
        <f t="shared" si="13"/>
        <v>2.1999999999999999E-2</v>
      </c>
    </row>
    <row r="3373" spans="1:7" ht="15.75" customHeight="1" x14ac:dyDescent="0.2">
      <c r="A3373" s="35" t="s">
        <v>3842</v>
      </c>
      <c r="B3373" s="36">
        <v>149748.74</v>
      </c>
      <c r="C3373" s="17">
        <v>257</v>
      </c>
      <c r="D3373" s="36">
        <v>2660.1800000000003</v>
      </c>
      <c r="E3373" s="36">
        <v>82.800000000000011</v>
      </c>
      <c r="F3373" s="36">
        <v>205.57</v>
      </c>
      <c r="G3373" s="37">
        <f t="shared" si="13"/>
        <v>2.1999999999999999E-2</v>
      </c>
    </row>
    <row r="3374" spans="1:7" ht="15.75" customHeight="1" x14ac:dyDescent="0.2">
      <c r="A3374" s="35" t="s">
        <v>3843</v>
      </c>
      <c r="B3374" s="36">
        <v>31585648.760000002</v>
      </c>
      <c r="C3374" s="17">
        <v>1193276</v>
      </c>
      <c r="D3374" s="36">
        <v>493495.16999999981</v>
      </c>
      <c r="E3374" s="36">
        <v>28963.880000000023</v>
      </c>
      <c r="F3374" s="36">
        <v>42261.780000000021</v>
      </c>
      <c r="G3374" s="37">
        <f t="shared" si="13"/>
        <v>2.1999999999999999E-2</v>
      </c>
    </row>
    <row r="3375" spans="1:7" ht="15.75" customHeight="1" x14ac:dyDescent="0.2">
      <c r="A3375" s="35" t="s">
        <v>3844</v>
      </c>
      <c r="B3375" s="36">
        <v>79847.72</v>
      </c>
      <c r="C3375" s="17">
        <v>2747</v>
      </c>
      <c r="D3375" s="36">
        <v>1177.6999999999998</v>
      </c>
      <c r="E3375" s="36">
        <v>57.91</v>
      </c>
      <c r="F3375" s="36">
        <v>106.5</v>
      </c>
      <c r="G3375" s="37">
        <f t="shared" si="13"/>
        <v>2.1999999999999999E-2</v>
      </c>
    </row>
    <row r="3376" spans="1:7" ht="15.75" customHeight="1" x14ac:dyDescent="0.2">
      <c r="A3376" s="35" t="s">
        <v>3845</v>
      </c>
      <c r="B3376" s="36">
        <v>131036.67</v>
      </c>
      <c r="C3376" s="17">
        <v>2066</v>
      </c>
      <c r="D3376" s="36">
        <v>1916.18</v>
      </c>
      <c r="E3376" s="36">
        <v>52.71</v>
      </c>
      <c r="F3376" s="36">
        <v>176.44</v>
      </c>
      <c r="G3376" s="37">
        <f t="shared" si="13"/>
        <v>2.1999999999999999E-2</v>
      </c>
    </row>
    <row r="3377" spans="1:7" ht="15.75" customHeight="1" x14ac:dyDescent="0.2">
      <c r="A3377" s="35" t="s">
        <v>3846</v>
      </c>
      <c r="B3377" s="36">
        <v>35712.32</v>
      </c>
      <c r="C3377" s="17">
        <v>822</v>
      </c>
      <c r="D3377" s="36">
        <v>470.63</v>
      </c>
      <c r="E3377" s="36">
        <v>0</v>
      </c>
      <c r="F3377" s="36">
        <v>47.84</v>
      </c>
      <c r="G3377" s="37">
        <f t="shared" si="13"/>
        <v>2.1999999999999999E-2</v>
      </c>
    </row>
    <row r="3378" spans="1:7" ht="15.75" customHeight="1" x14ac:dyDescent="0.2">
      <c r="A3378" s="35" t="s">
        <v>3847</v>
      </c>
      <c r="B3378" s="36">
        <v>1058133.2</v>
      </c>
      <c r="C3378" s="17">
        <v>6017</v>
      </c>
      <c r="D3378" s="36">
        <v>20345.66</v>
      </c>
      <c r="E3378" s="36">
        <v>620.13</v>
      </c>
      <c r="F3378" s="36">
        <v>1491.1200000000001</v>
      </c>
      <c r="G3378" s="37">
        <f t="shared" si="13"/>
        <v>2.1999999999999999E-2</v>
      </c>
    </row>
    <row r="3379" spans="1:7" ht="15.75" customHeight="1" x14ac:dyDescent="0.2">
      <c r="A3379" s="35" t="s">
        <v>3848</v>
      </c>
      <c r="B3379" s="36">
        <v>263065.59999999998</v>
      </c>
      <c r="C3379" s="17">
        <v>4116</v>
      </c>
      <c r="D3379" s="36">
        <v>3460.1800000000003</v>
      </c>
      <c r="E3379" s="36">
        <v>146.70999999999998</v>
      </c>
      <c r="F3379" s="36">
        <v>358.52</v>
      </c>
      <c r="G3379" s="37">
        <f t="shared" si="13"/>
        <v>2.1999999999999999E-2</v>
      </c>
    </row>
    <row r="3380" spans="1:7" ht="15.75" customHeight="1" x14ac:dyDescent="0.2">
      <c r="A3380" s="35" t="s">
        <v>3849</v>
      </c>
      <c r="B3380" s="36">
        <v>732239.67000000016</v>
      </c>
      <c r="C3380" s="17">
        <v>33816</v>
      </c>
      <c r="D3380" s="36">
        <v>12069.05</v>
      </c>
      <c r="E3380" s="36">
        <v>725.94999999999993</v>
      </c>
      <c r="F3380" s="36">
        <v>964.21999999999991</v>
      </c>
      <c r="G3380" s="37">
        <f t="shared" si="13"/>
        <v>2.1999999999999999E-2</v>
      </c>
    </row>
    <row r="3381" spans="1:7" ht="15.75" customHeight="1" x14ac:dyDescent="0.2">
      <c r="A3381" s="35" t="s">
        <v>3850</v>
      </c>
      <c r="B3381" s="36">
        <v>0</v>
      </c>
      <c r="C3381" s="17">
        <v>0</v>
      </c>
      <c r="D3381" s="36">
        <v>0</v>
      </c>
      <c r="E3381" s="36">
        <v>0</v>
      </c>
      <c r="F3381" s="36">
        <v>0</v>
      </c>
      <c r="G3381" s="37">
        <f t="shared" si="13"/>
        <v>2.1999999999999999E-2</v>
      </c>
    </row>
    <row r="3382" spans="1:7" ht="15.75" customHeight="1" x14ac:dyDescent="0.2">
      <c r="A3382" s="35" t="s">
        <v>3851</v>
      </c>
      <c r="B3382" s="36">
        <v>20021965.729999986</v>
      </c>
      <c r="C3382" s="17">
        <v>866497</v>
      </c>
      <c r="D3382" s="36">
        <v>310393.89999999991</v>
      </c>
      <c r="E3382" s="36">
        <v>18704.499999999996</v>
      </c>
      <c r="F3382" s="36">
        <v>26468.840000000011</v>
      </c>
      <c r="G3382" s="37">
        <f t="shared" si="13"/>
        <v>2.1999999999999999E-2</v>
      </c>
    </row>
    <row r="3383" spans="1:7" ht="15.75" customHeight="1" x14ac:dyDescent="0.2">
      <c r="A3383" s="35" t="s">
        <v>3852</v>
      </c>
      <c r="B3383" s="36">
        <v>7648.2</v>
      </c>
      <c r="C3383" s="17">
        <v>292</v>
      </c>
      <c r="D3383" s="36">
        <v>120.17</v>
      </c>
      <c r="E3383" s="36">
        <v>1.38</v>
      </c>
      <c r="F3383" s="36">
        <v>10.039999999999999</v>
      </c>
      <c r="G3383" s="37">
        <f t="shared" si="13"/>
        <v>2.1999999999999999E-2</v>
      </c>
    </row>
    <row r="3384" spans="1:7" ht="15.75" customHeight="1" x14ac:dyDescent="0.2">
      <c r="A3384" s="35" t="s">
        <v>3853</v>
      </c>
      <c r="B3384" s="36">
        <v>190299.48</v>
      </c>
      <c r="C3384" s="17">
        <v>1127</v>
      </c>
      <c r="D3384" s="36">
        <v>4081.65</v>
      </c>
      <c r="E3384" s="36">
        <v>27.470000000000002</v>
      </c>
      <c r="F3384" s="36">
        <v>277.44000000000005</v>
      </c>
      <c r="G3384" s="37">
        <f t="shared" si="13"/>
        <v>2.3050824941823273E-2</v>
      </c>
    </row>
    <row r="3385" spans="1:7" ht="15.75" customHeight="1" x14ac:dyDescent="0.2">
      <c r="A3385" s="35" t="s">
        <v>3854</v>
      </c>
      <c r="B3385" s="36">
        <v>66295.06</v>
      </c>
      <c r="C3385" s="17">
        <v>1338</v>
      </c>
      <c r="D3385" s="36">
        <v>792.71999999999991</v>
      </c>
      <c r="E3385" s="36">
        <v>43.17</v>
      </c>
      <c r="F3385" s="36">
        <v>88.05</v>
      </c>
      <c r="G3385" s="37">
        <f t="shared" si="13"/>
        <v>2.1999999999999999E-2</v>
      </c>
    </row>
    <row r="3386" spans="1:7" ht="15.75" customHeight="1" x14ac:dyDescent="0.2">
      <c r="A3386" s="35" t="s">
        <v>3855</v>
      </c>
      <c r="B3386" s="36">
        <v>109524.69</v>
      </c>
      <c r="C3386" s="17">
        <v>928</v>
      </c>
      <c r="D3386" s="36">
        <v>1697.83</v>
      </c>
      <c r="E3386" s="36">
        <v>54.760000000000005</v>
      </c>
      <c r="F3386" s="36">
        <v>151.01000000000002</v>
      </c>
      <c r="G3386" s="37">
        <f t="shared" si="13"/>
        <v>2.1999999999999999E-2</v>
      </c>
    </row>
    <row r="3387" spans="1:7" ht="15.75" customHeight="1" x14ac:dyDescent="0.2">
      <c r="A3387" s="35" t="s">
        <v>3856</v>
      </c>
      <c r="B3387" s="36">
        <v>21113.47</v>
      </c>
      <c r="C3387" s="17">
        <v>433</v>
      </c>
      <c r="D3387" s="36">
        <v>233.06</v>
      </c>
      <c r="E3387" s="36">
        <v>12.95</v>
      </c>
      <c r="F3387" s="36">
        <v>28.22</v>
      </c>
      <c r="G3387" s="37">
        <f t="shared" si="13"/>
        <v>2.1999999999999999E-2</v>
      </c>
    </row>
    <row r="3388" spans="1:7" ht="15.75" customHeight="1" x14ac:dyDescent="0.2">
      <c r="A3388" s="35" t="s">
        <v>3857</v>
      </c>
      <c r="B3388" s="36">
        <v>0</v>
      </c>
      <c r="C3388" s="17">
        <v>0</v>
      </c>
      <c r="D3388" s="36">
        <v>0</v>
      </c>
      <c r="E3388" s="36">
        <v>0</v>
      </c>
      <c r="F3388" s="36">
        <v>0</v>
      </c>
      <c r="G3388" s="37">
        <f t="shared" si="13"/>
        <v>2.1999999999999999E-2</v>
      </c>
    </row>
    <row r="3389" spans="1:7" ht="15.75" customHeight="1" x14ac:dyDescent="0.2">
      <c r="A3389" s="35" t="s">
        <v>3858</v>
      </c>
      <c r="B3389" s="36">
        <v>95915.92</v>
      </c>
      <c r="C3389" s="17">
        <v>961</v>
      </c>
      <c r="D3389" s="36">
        <v>1555.1499999999999</v>
      </c>
      <c r="E3389" s="36">
        <v>54.109999999999992</v>
      </c>
      <c r="F3389" s="36">
        <v>131.43</v>
      </c>
      <c r="G3389" s="37">
        <f t="shared" si="13"/>
        <v>2.1999999999999999E-2</v>
      </c>
    </row>
    <row r="3390" spans="1:7" ht="15.75" customHeight="1" x14ac:dyDescent="0.2">
      <c r="A3390" s="35" t="s">
        <v>3859</v>
      </c>
      <c r="B3390" s="36">
        <v>253473.18999999997</v>
      </c>
      <c r="C3390" s="17">
        <v>11088</v>
      </c>
      <c r="D3390" s="36">
        <v>4002.2799999999997</v>
      </c>
      <c r="E3390" s="36">
        <v>213.57999999999998</v>
      </c>
      <c r="F3390" s="36">
        <v>334.94</v>
      </c>
      <c r="G3390" s="37">
        <f t="shared" si="13"/>
        <v>2.1999999999999999E-2</v>
      </c>
    </row>
    <row r="3391" spans="1:7" ht="15.75" customHeight="1" x14ac:dyDescent="0.2">
      <c r="A3391" s="35" t="s">
        <v>3860</v>
      </c>
      <c r="B3391" s="36">
        <v>8153.23</v>
      </c>
      <c r="C3391" s="17">
        <v>252</v>
      </c>
      <c r="D3391" s="36">
        <v>110.46000000000001</v>
      </c>
      <c r="E3391" s="36">
        <v>0</v>
      </c>
      <c r="F3391" s="36">
        <v>10.77</v>
      </c>
      <c r="G3391" s="37">
        <f t="shared" si="13"/>
        <v>2.1999999999999999E-2</v>
      </c>
    </row>
    <row r="3392" spans="1:7" ht="15.75" customHeight="1" x14ac:dyDescent="0.2">
      <c r="A3392" s="35" t="s">
        <v>3861</v>
      </c>
      <c r="B3392" s="36">
        <v>22410.29</v>
      </c>
      <c r="C3392" s="17">
        <v>1448</v>
      </c>
      <c r="D3392" s="36">
        <v>416.25</v>
      </c>
      <c r="E3392" s="36">
        <v>32.33</v>
      </c>
      <c r="F3392" s="36">
        <v>29.58</v>
      </c>
      <c r="G3392" s="37">
        <f t="shared" si="13"/>
        <v>2.1999999999999999E-2</v>
      </c>
    </row>
    <row r="3393" spans="1:7" ht="15.75" customHeight="1" x14ac:dyDescent="0.2">
      <c r="A3393" s="35" t="s">
        <v>3862</v>
      </c>
      <c r="B3393" s="36">
        <v>233046.55</v>
      </c>
      <c r="C3393" s="17">
        <v>4776</v>
      </c>
      <c r="D3393" s="36">
        <v>3603.6200000000003</v>
      </c>
      <c r="E3393" s="36">
        <v>177.87000000000003</v>
      </c>
      <c r="F3393" s="36">
        <v>315.40000000000003</v>
      </c>
      <c r="G3393" s="37">
        <f t="shared" si="13"/>
        <v>2.1999999999999999E-2</v>
      </c>
    </row>
    <row r="3394" spans="1:7" ht="15.75" customHeight="1" x14ac:dyDescent="0.2">
      <c r="A3394" s="35" t="s">
        <v>3863</v>
      </c>
      <c r="B3394" s="36">
        <v>60872.79</v>
      </c>
      <c r="C3394" s="17">
        <v>1644</v>
      </c>
      <c r="D3394" s="36">
        <v>1063.97</v>
      </c>
      <c r="E3394" s="36">
        <v>48.789999999999992</v>
      </c>
      <c r="F3394" s="36">
        <v>82.25</v>
      </c>
      <c r="G3394" s="37">
        <f t="shared" si="13"/>
        <v>2.1999999999999999E-2</v>
      </c>
    </row>
    <row r="3395" spans="1:7" ht="15.75" customHeight="1" x14ac:dyDescent="0.2">
      <c r="A3395" s="35" t="s">
        <v>3864</v>
      </c>
      <c r="B3395" s="36">
        <v>123428.67</v>
      </c>
      <c r="C3395" s="17">
        <v>6015</v>
      </c>
      <c r="D3395" s="36">
        <v>1965.5600000000002</v>
      </c>
      <c r="E3395" s="36">
        <v>123.46</v>
      </c>
      <c r="F3395" s="36">
        <v>163.13999999999999</v>
      </c>
      <c r="G3395" s="37">
        <f t="shared" si="13"/>
        <v>2.1999999999999999E-2</v>
      </c>
    </row>
    <row r="3396" spans="1:7" ht="15.75" customHeight="1" x14ac:dyDescent="0.2">
      <c r="A3396" s="35" t="s">
        <v>3865</v>
      </c>
      <c r="B3396" s="36">
        <v>63109.850000000006</v>
      </c>
      <c r="C3396" s="17">
        <v>1344</v>
      </c>
      <c r="D3396" s="36">
        <v>913.12</v>
      </c>
      <c r="E3396" s="36">
        <v>34.4</v>
      </c>
      <c r="F3396" s="36">
        <v>86.36</v>
      </c>
      <c r="G3396" s="37">
        <f t="shared" si="13"/>
        <v>2.1999999999999999E-2</v>
      </c>
    </row>
    <row r="3397" spans="1:7" ht="15.75" customHeight="1" x14ac:dyDescent="0.2">
      <c r="A3397" s="35" t="s">
        <v>3866</v>
      </c>
      <c r="B3397" s="36">
        <v>1279130.21</v>
      </c>
      <c r="C3397" s="17">
        <v>53012</v>
      </c>
      <c r="D3397" s="36">
        <v>19106.52</v>
      </c>
      <c r="E3397" s="36">
        <v>1134.6000000000001</v>
      </c>
      <c r="F3397" s="36">
        <v>1696.3100000000002</v>
      </c>
      <c r="G3397" s="37">
        <f t="shared" si="13"/>
        <v>2.1999999999999999E-2</v>
      </c>
    </row>
    <row r="3398" spans="1:7" ht="15.75" customHeight="1" x14ac:dyDescent="0.2">
      <c r="A3398" s="35" t="s">
        <v>3867</v>
      </c>
      <c r="B3398" s="36">
        <v>1394.3500000000001</v>
      </c>
      <c r="C3398" s="17">
        <v>52</v>
      </c>
      <c r="D3398" s="36">
        <v>21.549999999999997</v>
      </c>
      <c r="E3398" s="36">
        <v>5.09</v>
      </c>
      <c r="F3398" s="36">
        <v>1.8399999999999999</v>
      </c>
      <c r="G3398" s="37">
        <f t="shared" si="13"/>
        <v>2.1999999999999999E-2</v>
      </c>
    </row>
    <row r="3399" spans="1:7" ht="15.75" customHeight="1" x14ac:dyDescent="0.2">
      <c r="A3399" s="35" t="s">
        <v>3868</v>
      </c>
      <c r="B3399" s="36">
        <v>3563455.6200000006</v>
      </c>
      <c r="C3399" s="17">
        <v>149183</v>
      </c>
      <c r="D3399" s="36">
        <v>57075.099999999984</v>
      </c>
      <c r="E3399" s="36">
        <v>3088.3399999999988</v>
      </c>
      <c r="F3399" s="36">
        <v>4739.0800000000008</v>
      </c>
      <c r="G3399" s="37">
        <f t="shared" si="13"/>
        <v>2.1999999999999999E-2</v>
      </c>
    </row>
    <row r="3400" spans="1:7" ht="15.75" customHeight="1" x14ac:dyDescent="0.2">
      <c r="A3400" s="35" t="s">
        <v>3869</v>
      </c>
      <c r="B3400" s="36">
        <v>43505.539999999994</v>
      </c>
      <c r="C3400" s="17">
        <v>1239</v>
      </c>
      <c r="D3400" s="36">
        <v>670.34999999999991</v>
      </c>
      <c r="E3400" s="36">
        <v>41.48</v>
      </c>
      <c r="F3400" s="36">
        <v>58.33</v>
      </c>
      <c r="G3400" s="37">
        <f t="shared" si="13"/>
        <v>2.1999999999999999E-2</v>
      </c>
    </row>
    <row r="3401" spans="1:7" ht="15.75" customHeight="1" x14ac:dyDescent="0.2">
      <c r="A3401" s="35" t="s">
        <v>3870</v>
      </c>
      <c r="B3401" s="36">
        <v>54753.959999999992</v>
      </c>
      <c r="C3401" s="17">
        <v>1910</v>
      </c>
      <c r="D3401" s="36">
        <v>770.53</v>
      </c>
      <c r="E3401" s="36">
        <v>0</v>
      </c>
      <c r="F3401" s="36">
        <v>72.650000000000006</v>
      </c>
      <c r="G3401" s="37">
        <f t="shared" si="13"/>
        <v>2.1999999999999999E-2</v>
      </c>
    </row>
    <row r="3402" spans="1:7" ht="15.75" customHeight="1" x14ac:dyDescent="0.2">
      <c r="A3402" s="35" t="s">
        <v>3871</v>
      </c>
      <c r="B3402" s="36">
        <v>1816899.8099999998</v>
      </c>
      <c r="C3402" s="17">
        <v>76532</v>
      </c>
      <c r="D3402" s="36">
        <v>28508.06</v>
      </c>
      <c r="E3402" s="36">
        <v>1602.0300000000004</v>
      </c>
      <c r="F3402" s="36">
        <v>2402.56</v>
      </c>
      <c r="G3402" s="37">
        <f t="shared" si="13"/>
        <v>2.1999999999999999E-2</v>
      </c>
    </row>
    <row r="3403" spans="1:7" ht="15.75" customHeight="1" x14ac:dyDescent="0.2">
      <c r="A3403" s="35" t="s">
        <v>3872</v>
      </c>
      <c r="B3403" s="36">
        <v>24481.300000000003</v>
      </c>
      <c r="C3403" s="17">
        <v>1176</v>
      </c>
      <c r="D3403" s="36">
        <v>368.68</v>
      </c>
      <c r="E3403" s="36">
        <v>32.580000000000005</v>
      </c>
      <c r="F3403" s="36">
        <v>32.32</v>
      </c>
      <c r="G3403" s="37">
        <f t="shared" si="13"/>
        <v>2.1999999999999999E-2</v>
      </c>
    </row>
    <row r="3404" spans="1:7" ht="15.75" customHeight="1" x14ac:dyDescent="0.2">
      <c r="A3404" s="35" t="s">
        <v>3873</v>
      </c>
      <c r="B3404" s="36">
        <v>177786.45000000004</v>
      </c>
      <c r="C3404" s="17">
        <v>6156</v>
      </c>
      <c r="D3404" s="36">
        <v>2759.15</v>
      </c>
      <c r="E3404" s="36">
        <v>191.74999999999997</v>
      </c>
      <c r="F3404" s="36">
        <v>237.26999999999995</v>
      </c>
      <c r="G3404" s="37">
        <f t="shared" si="13"/>
        <v>2.1999999999999999E-2</v>
      </c>
    </row>
    <row r="3405" spans="1:7" ht="15.75" customHeight="1" x14ac:dyDescent="0.2">
      <c r="A3405" s="35" t="s">
        <v>3874</v>
      </c>
      <c r="B3405" s="36">
        <v>0</v>
      </c>
      <c r="C3405" s="17">
        <v>0</v>
      </c>
      <c r="D3405" s="36">
        <v>0</v>
      </c>
      <c r="E3405" s="36">
        <v>0</v>
      </c>
      <c r="F3405" s="36">
        <v>0</v>
      </c>
      <c r="G3405" s="37">
        <f t="shared" si="13"/>
        <v>2.1999999999999999E-2</v>
      </c>
    </row>
    <row r="3406" spans="1:7" ht="15.75" customHeight="1" x14ac:dyDescent="0.2">
      <c r="A3406" s="35" t="s">
        <v>3875</v>
      </c>
      <c r="B3406" s="36">
        <v>63492.2</v>
      </c>
      <c r="C3406" s="17">
        <v>3396</v>
      </c>
      <c r="D3406" s="36">
        <v>1182.8800000000001</v>
      </c>
      <c r="E3406" s="36">
        <v>77.94</v>
      </c>
      <c r="F3406" s="36">
        <v>84.53</v>
      </c>
      <c r="G3406" s="37">
        <f t="shared" si="13"/>
        <v>2.1999999999999999E-2</v>
      </c>
    </row>
    <row r="3407" spans="1:7" ht="15.75" customHeight="1" x14ac:dyDescent="0.2">
      <c r="A3407" s="35" t="s">
        <v>3876</v>
      </c>
      <c r="B3407" s="36">
        <v>3459410.7099999995</v>
      </c>
      <c r="C3407" s="17">
        <v>139672</v>
      </c>
      <c r="D3407" s="36">
        <v>55995.02</v>
      </c>
      <c r="E3407" s="36">
        <v>3235.0099999999993</v>
      </c>
      <c r="F3407" s="36">
        <v>4616.8900000000012</v>
      </c>
      <c r="G3407" s="37">
        <f t="shared" si="13"/>
        <v>2.1999999999999999E-2</v>
      </c>
    </row>
    <row r="3408" spans="1:7" ht="15.75" customHeight="1" x14ac:dyDescent="0.2">
      <c r="A3408" s="35" t="s">
        <v>3877</v>
      </c>
      <c r="B3408" s="36">
        <v>301852.67000000004</v>
      </c>
      <c r="C3408" s="17">
        <v>4089</v>
      </c>
      <c r="D3408" s="36">
        <v>4020.37</v>
      </c>
      <c r="E3408" s="36">
        <v>115.95</v>
      </c>
      <c r="F3408" s="36">
        <v>407.93000000000006</v>
      </c>
      <c r="G3408" s="37">
        <f t="shared" si="13"/>
        <v>2.1999999999999999E-2</v>
      </c>
    </row>
    <row r="3409" spans="1:7" ht="15.75" customHeight="1" x14ac:dyDescent="0.2">
      <c r="A3409" s="35" t="s">
        <v>3878</v>
      </c>
      <c r="B3409" s="36">
        <v>15118.28</v>
      </c>
      <c r="C3409" s="17">
        <v>455</v>
      </c>
      <c r="D3409" s="36">
        <v>212.95</v>
      </c>
      <c r="E3409" s="36">
        <v>0</v>
      </c>
      <c r="F3409" s="36">
        <v>20.010000000000002</v>
      </c>
      <c r="G3409" s="37">
        <f t="shared" si="13"/>
        <v>2.1999999999999999E-2</v>
      </c>
    </row>
    <row r="3410" spans="1:7" ht="15.75" customHeight="1" x14ac:dyDescent="0.2">
      <c r="A3410" s="35" t="s">
        <v>3879</v>
      </c>
      <c r="B3410" s="36">
        <v>0</v>
      </c>
      <c r="C3410" s="17">
        <v>0</v>
      </c>
      <c r="D3410" s="36">
        <v>0</v>
      </c>
      <c r="E3410" s="36">
        <v>0</v>
      </c>
      <c r="F3410" s="36">
        <v>0</v>
      </c>
      <c r="G3410" s="37">
        <f t="shared" si="13"/>
        <v>2.1999999999999999E-2</v>
      </c>
    </row>
    <row r="3411" spans="1:7" ht="15.75" customHeight="1" x14ac:dyDescent="0.2">
      <c r="A3411" s="35" t="s">
        <v>3880</v>
      </c>
      <c r="B3411" s="36">
        <v>160816.47999999998</v>
      </c>
      <c r="C3411" s="17">
        <v>2430</v>
      </c>
      <c r="D3411" s="36">
        <v>2348.67</v>
      </c>
      <c r="E3411" s="36">
        <v>117.67999999999999</v>
      </c>
      <c r="F3411" s="36">
        <v>219.29000000000002</v>
      </c>
      <c r="G3411" s="37">
        <f t="shared" si="13"/>
        <v>2.1999999999999999E-2</v>
      </c>
    </row>
    <row r="3412" spans="1:7" ht="15.75" customHeight="1" x14ac:dyDescent="0.2">
      <c r="A3412" s="35" t="s">
        <v>3881</v>
      </c>
      <c r="B3412" s="36">
        <v>1666.4499999999998</v>
      </c>
      <c r="C3412" s="17">
        <v>14</v>
      </c>
      <c r="D3412" s="36">
        <v>27.88</v>
      </c>
      <c r="E3412" s="36">
        <v>2.37</v>
      </c>
      <c r="F3412" s="36">
        <v>2.17</v>
      </c>
      <c r="G3412" s="37">
        <f t="shared" si="13"/>
        <v>2.1999999999999999E-2</v>
      </c>
    </row>
    <row r="3413" spans="1:7" ht="15.75" customHeight="1" x14ac:dyDescent="0.2">
      <c r="A3413" s="35" t="s">
        <v>3882</v>
      </c>
      <c r="B3413" s="36">
        <v>0</v>
      </c>
      <c r="C3413" s="17">
        <v>0</v>
      </c>
      <c r="D3413" s="36">
        <v>0</v>
      </c>
      <c r="E3413" s="36">
        <v>0</v>
      </c>
      <c r="F3413" s="36">
        <v>0</v>
      </c>
      <c r="G3413" s="37">
        <f t="shared" si="13"/>
        <v>2.1999999999999999E-2</v>
      </c>
    </row>
    <row r="3414" spans="1:7" ht="15.75" customHeight="1" x14ac:dyDescent="0.2">
      <c r="A3414" s="35" t="s">
        <v>3883</v>
      </c>
      <c r="B3414" s="36">
        <v>633.15</v>
      </c>
      <c r="C3414" s="17">
        <v>16</v>
      </c>
      <c r="D3414" s="36">
        <v>7.31</v>
      </c>
      <c r="E3414" s="36">
        <v>0</v>
      </c>
      <c r="F3414" s="36">
        <v>0.83</v>
      </c>
      <c r="G3414" s="37">
        <f t="shared" si="13"/>
        <v>2.1999999999999999E-2</v>
      </c>
    </row>
    <row r="3415" spans="1:7" ht="15.75" customHeight="1" x14ac:dyDescent="0.2">
      <c r="A3415" s="35" t="s">
        <v>3884</v>
      </c>
      <c r="B3415" s="36">
        <v>181228.49</v>
      </c>
      <c r="C3415" s="17">
        <v>3038</v>
      </c>
      <c r="D3415" s="36">
        <v>2416.81</v>
      </c>
      <c r="E3415" s="36">
        <v>74.64</v>
      </c>
      <c r="F3415" s="36">
        <v>245</v>
      </c>
      <c r="G3415" s="37">
        <f t="shared" si="13"/>
        <v>2.1999999999999999E-2</v>
      </c>
    </row>
    <row r="3416" spans="1:7" ht="15.75" customHeight="1" x14ac:dyDescent="0.2">
      <c r="A3416" s="35" t="s">
        <v>3885</v>
      </c>
      <c r="B3416" s="36">
        <v>42402.83</v>
      </c>
      <c r="C3416" s="17">
        <v>276</v>
      </c>
      <c r="D3416" s="36">
        <v>890.94</v>
      </c>
      <c r="E3416" s="36">
        <v>0</v>
      </c>
      <c r="F3416" s="36">
        <v>59.84</v>
      </c>
      <c r="G3416" s="37">
        <f t="shared" si="13"/>
        <v>2.2422560003660136E-2</v>
      </c>
    </row>
    <row r="3417" spans="1:7" ht="15.75" customHeight="1" x14ac:dyDescent="0.2">
      <c r="A3417" s="35" t="s">
        <v>3886</v>
      </c>
      <c r="B3417" s="36">
        <v>0</v>
      </c>
      <c r="C3417" s="17">
        <v>0</v>
      </c>
      <c r="D3417" s="36">
        <v>0</v>
      </c>
      <c r="E3417" s="36">
        <v>0</v>
      </c>
      <c r="F3417" s="36">
        <v>0</v>
      </c>
      <c r="G3417" s="37">
        <f t="shared" si="13"/>
        <v>2.1999999999999999E-2</v>
      </c>
    </row>
    <row r="3418" spans="1:7" ht="15.75" customHeight="1" x14ac:dyDescent="0.2">
      <c r="A3418" s="35" t="s">
        <v>3887</v>
      </c>
      <c r="B3418" s="36">
        <v>0</v>
      </c>
      <c r="C3418" s="17">
        <v>0</v>
      </c>
      <c r="D3418" s="36">
        <v>0</v>
      </c>
      <c r="E3418" s="36">
        <v>0</v>
      </c>
      <c r="F3418" s="36">
        <v>0</v>
      </c>
      <c r="G3418" s="37">
        <f t="shared" si="13"/>
        <v>2.1999999999999999E-2</v>
      </c>
    </row>
    <row r="3419" spans="1:7" ht="15.75" customHeight="1" x14ac:dyDescent="0.2">
      <c r="A3419" s="35" t="s">
        <v>3888</v>
      </c>
      <c r="B3419" s="36">
        <v>331733.42</v>
      </c>
      <c r="C3419" s="17">
        <v>1922</v>
      </c>
      <c r="D3419" s="36">
        <v>6057.8799999999992</v>
      </c>
      <c r="E3419" s="36">
        <v>109.75000000000001</v>
      </c>
      <c r="F3419" s="36">
        <v>464.12</v>
      </c>
      <c r="G3419" s="37">
        <f t="shared" si="13"/>
        <v>2.1999999999999999E-2</v>
      </c>
    </row>
    <row r="3420" spans="1:7" ht="15.75" customHeight="1" x14ac:dyDescent="0.2">
      <c r="A3420" s="35" t="s">
        <v>3889</v>
      </c>
      <c r="B3420" s="36">
        <v>0</v>
      </c>
      <c r="C3420" s="17">
        <v>0</v>
      </c>
      <c r="D3420" s="36">
        <v>0</v>
      </c>
      <c r="E3420" s="36">
        <v>0</v>
      </c>
      <c r="F3420" s="36">
        <v>0</v>
      </c>
      <c r="G3420" s="37">
        <f t="shared" si="13"/>
        <v>2.1999999999999999E-2</v>
      </c>
    </row>
    <row r="3421" spans="1:7" ht="15.75" customHeight="1" x14ac:dyDescent="0.2">
      <c r="A3421" s="35" t="s">
        <v>3890</v>
      </c>
      <c r="B3421" s="36">
        <v>0</v>
      </c>
      <c r="C3421" s="17">
        <v>0</v>
      </c>
      <c r="D3421" s="36">
        <v>0</v>
      </c>
      <c r="E3421" s="36">
        <v>0</v>
      </c>
      <c r="F3421" s="36">
        <v>0</v>
      </c>
      <c r="G3421" s="37">
        <f t="shared" si="13"/>
        <v>2.1999999999999999E-2</v>
      </c>
    </row>
    <row r="3422" spans="1:7" ht="15.75" customHeight="1" x14ac:dyDescent="0.2">
      <c r="A3422" s="35" t="s">
        <v>3891</v>
      </c>
      <c r="B3422" s="36">
        <v>118295.48999999999</v>
      </c>
      <c r="C3422" s="17">
        <v>187</v>
      </c>
      <c r="D3422" s="36">
        <v>2244.85</v>
      </c>
      <c r="E3422" s="36">
        <v>66.97</v>
      </c>
      <c r="F3422" s="36">
        <v>162.55000000000001</v>
      </c>
      <c r="G3422" s="37">
        <f t="shared" si="13"/>
        <v>2.1999999999999999E-2</v>
      </c>
    </row>
    <row r="3423" spans="1:7" ht="15.75" customHeight="1" x14ac:dyDescent="0.2">
      <c r="A3423" s="35" t="s">
        <v>3892</v>
      </c>
      <c r="B3423" s="36">
        <v>26684.65</v>
      </c>
      <c r="C3423" s="17">
        <v>603</v>
      </c>
      <c r="D3423" s="36">
        <v>380.14</v>
      </c>
      <c r="E3423" s="36">
        <v>35.370000000000005</v>
      </c>
      <c r="F3423" s="36">
        <v>36.200000000000003</v>
      </c>
      <c r="G3423" s="37">
        <f t="shared" si="13"/>
        <v>2.1999999999999999E-2</v>
      </c>
    </row>
    <row r="3424" spans="1:7" ht="15.75" customHeight="1" x14ac:dyDescent="0.2">
      <c r="A3424" s="35" t="s">
        <v>3893</v>
      </c>
      <c r="B3424" s="36">
        <v>1418.6299999999999</v>
      </c>
      <c r="C3424" s="17">
        <v>42</v>
      </c>
      <c r="D3424" s="36">
        <v>24.75</v>
      </c>
      <c r="E3424" s="36">
        <v>0</v>
      </c>
      <c r="F3424" s="36">
        <v>1.96</v>
      </c>
      <c r="G3424" s="37">
        <f t="shared" si="13"/>
        <v>2.1999999999999999E-2</v>
      </c>
    </row>
    <row r="3425" spans="1:7" ht="15.75" customHeight="1" x14ac:dyDescent="0.2">
      <c r="A3425" s="35" t="s">
        <v>3894</v>
      </c>
      <c r="B3425" s="36">
        <v>53393.08</v>
      </c>
      <c r="C3425" s="17">
        <v>1131</v>
      </c>
      <c r="D3425" s="36">
        <v>751.58</v>
      </c>
      <c r="E3425" s="36">
        <v>28.509999999999998</v>
      </c>
      <c r="F3425" s="36">
        <v>71.160000000000011</v>
      </c>
      <c r="G3425" s="37">
        <f t="shared" si="13"/>
        <v>2.1999999999999999E-2</v>
      </c>
    </row>
    <row r="3426" spans="1:7" ht="15.75" customHeight="1" x14ac:dyDescent="0.2">
      <c r="A3426" s="35" t="s">
        <v>3895</v>
      </c>
      <c r="B3426" s="36">
        <v>27018.809999999998</v>
      </c>
      <c r="C3426" s="17">
        <v>14</v>
      </c>
      <c r="D3426" s="36">
        <v>575.73</v>
      </c>
      <c r="E3426" s="36">
        <v>31.62</v>
      </c>
      <c r="F3426" s="36">
        <v>41.2</v>
      </c>
      <c r="G3426" s="37">
        <f t="shared" si="13"/>
        <v>2.4003647829049471E-2</v>
      </c>
    </row>
    <row r="3427" spans="1:7" ht="15.75" customHeight="1" x14ac:dyDescent="0.2">
      <c r="A3427" s="35" t="s">
        <v>3896</v>
      </c>
      <c r="B3427" s="36">
        <v>197126.84999999998</v>
      </c>
      <c r="C3427" s="17">
        <v>2952</v>
      </c>
      <c r="D3427" s="36">
        <v>2975.49</v>
      </c>
      <c r="E3427" s="36">
        <v>76.900000000000006</v>
      </c>
      <c r="F3427" s="36">
        <v>272.04000000000002</v>
      </c>
      <c r="G3427" s="37">
        <f t="shared" si="13"/>
        <v>2.1999999999999999E-2</v>
      </c>
    </row>
    <row r="3428" spans="1:7" ht="15.75" customHeight="1" x14ac:dyDescent="0.2">
      <c r="A3428" s="35" t="s">
        <v>3897</v>
      </c>
      <c r="B3428" s="36">
        <v>8090.04</v>
      </c>
      <c r="C3428" s="17">
        <v>96</v>
      </c>
      <c r="D3428" s="36">
        <v>135.19</v>
      </c>
      <c r="E3428" s="36">
        <v>5.9499999999999993</v>
      </c>
      <c r="F3428" s="36">
        <v>11.02</v>
      </c>
      <c r="G3428" s="37">
        <f t="shared" si="13"/>
        <v>2.1999999999999999E-2</v>
      </c>
    </row>
    <row r="3429" spans="1:7" ht="15.75" customHeight="1" x14ac:dyDescent="0.2">
      <c r="A3429" s="35" t="s">
        <v>3898</v>
      </c>
      <c r="B3429" s="36">
        <v>21868.82</v>
      </c>
      <c r="C3429" s="17">
        <v>47</v>
      </c>
      <c r="D3429" s="36">
        <v>374.48999999999995</v>
      </c>
      <c r="E3429" s="36">
        <v>5.6899999999999995</v>
      </c>
      <c r="F3429" s="36">
        <v>30.22</v>
      </c>
      <c r="G3429" s="37">
        <f t="shared" si="13"/>
        <v>2.1999999999999999E-2</v>
      </c>
    </row>
    <row r="3430" spans="1:7" ht="15.75" customHeight="1" x14ac:dyDescent="0.2">
      <c r="A3430" s="35" t="s">
        <v>3899</v>
      </c>
      <c r="B3430" s="36">
        <v>0</v>
      </c>
      <c r="C3430" s="17">
        <v>0</v>
      </c>
      <c r="D3430" s="36">
        <v>0</v>
      </c>
      <c r="E3430" s="36">
        <v>0</v>
      </c>
      <c r="F3430" s="36">
        <v>0</v>
      </c>
      <c r="G3430" s="37">
        <f t="shared" si="13"/>
        <v>2.1999999999999999E-2</v>
      </c>
    </row>
    <row r="3431" spans="1:7" ht="15.75" customHeight="1" x14ac:dyDescent="0.2">
      <c r="A3431" s="35" t="s">
        <v>3900</v>
      </c>
      <c r="B3431" s="36">
        <v>345.6</v>
      </c>
      <c r="C3431" s="17">
        <v>2</v>
      </c>
      <c r="D3431" s="36">
        <v>7.34</v>
      </c>
      <c r="E3431" s="36">
        <v>2.06</v>
      </c>
      <c r="F3431" s="36">
        <v>0.53</v>
      </c>
      <c r="G3431" s="37">
        <f t="shared" si="13"/>
        <v>2.8732638888888887E-2</v>
      </c>
    </row>
    <row r="3432" spans="1:7" ht="15.75" customHeight="1" x14ac:dyDescent="0.2">
      <c r="A3432" s="35" t="s">
        <v>3901</v>
      </c>
      <c r="B3432" s="36">
        <v>155363.67000000001</v>
      </c>
      <c r="C3432" s="17">
        <v>380</v>
      </c>
      <c r="D3432" s="36">
        <v>2735.3399999999997</v>
      </c>
      <c r="E3432" s="36">
        <v>236.22</v>
      </c>
      <c r="F3432" s="36">
        <v>225.6</v>
      </c>
      <c r="G3432" s="37">
        <f t="shared" si="13"/>
        <v>2.1999999999999999E-2</v>
      </c>
    </row>
    <row r="3433" spans="1:7" ht="15.75" customHeight="1" x14ac:dyDescent="0.2">
      <c r="A3433" s="35" t="s">
        <v>3902</v>
      </c>
      <c r="B3433" s="36">
        <v>0</v>
      </c>
      <c r="C3433" s="17">
        <v>0</v>
      </c>
      <c r="D3433" s="36">
        <v>0</v>
      </c>
      <c r="E3433" s="36">
        <v>0</v>
      </c>
      <c r="F3433" s="36">
        <v>0</v>
      </c>
      <c r="G3433" s="37">
        <f t="shared" si="13"/>
        <v>2.1999999999999999E-2</v>
      </c>
    </row>
    <row r="3434" spans="1:7" ht="15.75" customHeight="1" x14ac:dyDescent="0.2">
      <c r="A3434" s="35" t="s">
        <v>3903</v>
      </c>
      <c r="B3434" s="36">
        <v>12885.760000000002</v>
      </c>
      <c r="C3434" s="17">
        <v>15</v>
      </c>
      <c r="D3434" s="36">
        <v>289.23</v>
      </c>
      <c r="E3434" s="36">
        <v>0</v>
      </c>
      <c r="F3434" s="36">
        <v>18.8</v>
      </c>
      <c r="G3434" s="37">
        <f t="shared" si="13"/>
        <v>2.3904682378066949E-2</v>
      </c>
    </row>
    <row r="3435" spans="1:7" ht="15.75" customHeight="1" x14ac:dyDescent="0.2">
      <c r="A3435" s="35" t="s">
        <v>3904</v>
      </c>
      <c r="B3435" s="36">
        <v>649.99</v>
      </c>
      <c r="C3435" s="17">
        <v>1</v>
      </c>
      <c r="D3435" s="36">
        <v>0.54</v>
      </c>
      <c r="E3435" s="36">
        <v>0</v>
      </c>
      <c r="F3435" s="36">
        <v>0.84</v>
      </c>
      <c r="G3435" s="37">
        <f t="shared" si="13"/>
        <v>2.1999999999999999E-2</v>
      </c>
    </row>
    <row r="3436" spans="1:7" ht="15.75" customHeight="1" x14ac:dyDescent="0.2">
      <c r="A3436" s="35" t="s">
        <v>3905</v>
      </c>
      <c r="B3436" s="36">
        <v>99204.150000000009</v>
      </c>
      <c r="C3436" s="17">
        <v>1570</v>
      </c>
      <c r="D3436" s="36">
        <v>1406.8500000000001</v>
      </c>
      <c r="E3436" s="36">
        <v>54.160000000000004</v>
      </c>
      <c r="F3436" s="36">
        <v>135.99</v>
      </c>
      <c r="G3436" s="37">
        <f t="shared" si="13"/>
        <v>2.1999999999999999E-2</v>
      </c>
    </row>
    <row r="3437" spans="1:7" ht="15.75" customHeight="1" x14ac:dyDescent="0.2">
      <c r="A3437" s="35" t="s">
        <v>3906</v>
      </c>
      <c r="B3437" s="36">
        <v>348933.37</v>
      </c>
      <c r="C3437" s="17">
        <v>3705</v>
      </c>
      <c r="D3437" s="36">
        <v>5908.99</v>
      </c>
      <c r="E3437" s="36">
        <v>111.47</v>
      </c>
      <c r="F3437" s="36">
        <v>492.5</v>
      </c>
      <c r="G3437" s="37">
        <f t="shared" si="13"/>
        <v>2.1999999999999999E-2</v>
      </c>
    </row>
    <row r="3438" spans="1:7" ht="15.75" customHeight="1" x14ac:dyDescent="0.2">
      <c r="A3438" s="35" t="s">
        <v>3907</v>
      </c>
      <c r="B3438" s="36">
        <v>0</v>
      </c>
      <c r="C3438" s="17">
        <v>0</v>
      </c>
      <c r="D3438" s="36">
        <v>0</v>
      </c>
      <c r="E3438" s="36">
        <v>0</v>
      </c>
      <c r="F3438" s="36">
        <v>0</v>
      </c>
      <c r="G3438" s="37">
        <f t="shared" si="13"/>
        <v>2.1999999999999999E-2</v>
      </c>
    </row>
    <row r="3439" spans="1:7" ht="15.75" customHeight="1" x14ac:dyDescent="0.2">
      <c r="A3439" s="35" t="s">
        <v>3908</v>
      </c>
      <c r="B3439" s="36">
        <v>2331.4499999999998</v>
      </c>
      <c r="C3439" s="17">
        <v>29</v>
      </c>
      <c r="D3439" s="36">
        <v>34.049999999999997</v>
      </c>
      <c r="E3439" s="36">
        <v>4.32</v>
      </c>
      <c r="F3439" s="36">
        <v>3.08</v>
      </c>
      <c r="G3439" s="37">
        <f t="shared" si="13"/>
        <v>2.1999999999999999E-2</v>
      </c>
    </row>
    <row r="3440" spans="1:7" ht="15.75" customHeight="1" x14ac:dyDescent="0.2">
      <c r="A3440" s="35" t="s">
        <v>3909</v>
      </c>
      <c r="B3440" s="36">
        <v>50749.02</v>
      </c>
      <c r="C3440" s="17">
        <v>393</v>
      </c>
      <c r="D3440" s="36">
        <v>926.39</v>
      </c>
      <c r="E3440" s="36">
        <v>65.03</v>
      </c>
      <c r="F3440" s="36">
        <v>70.89</v>
      </c>
      <c r="G3440" s="37">
        <f t="shared" si="13"/>
        <v>2.1999999999999999E-2</v>
      </c>
    </row>
    <row r="3441" spans="1:7" ht="15.75" customHeight="1" x14ac:dyDescent="0.2">
      <c r="A3441" s="35" t="s">
        <v>3910</v>
      </c>
      <c r="B3441" s="36">
        <v>0</v>
      </c>
      <c r="C3441" s="17">
        <v>0</v>
      </c>
      <c r="D3441" s="36">
        <v>0</v>
      </c>
      <c r="E3441" s="36">
        <v>0</v>
      </c>
      <c r="F3441" s="36">
        <v>0</v>
      </c>
      <c r="G3441" s="37">
        <f t="shared" si="13"/>
        <v>2.1999999999999999E-2</v>
      </c>
    </row>
    <row r="3442" spans="1:7" ht="15.75" customHeight="1" x14ac:dyDescent="0.2">
      <c r="A3442" s="35" t="s">
        <v>3911</v>
      </c>
      <c r="B3442" s="36">
        <v>232428.05</v>
      </c>
      <c r="C3442" s="17">
        <v>3253</v>
      </c>
      <c r="D3442" s="36">
        <v>3067.09</v>
      </c>
      <c r="E3442" s="36">
        <v>79.149999999999991</v>
      </c>
      <c r="F3442" s="36">
        <v>314.33000000000004</v>
      </c>
      <c r="G3442" s="37">
        <f t="shared" si="13"/>
        <v>2.1999999999999999E-2</v>
      </c>
    </row>
    <row r="3443" spans="1:7" ht="15.75" customHeight="1" x14ac:dyDescent="0.2">
      <c r="A3443" s="35" t="s">
        <v>3912</v>
      </c>
      <c r="B3443" s="36">
        <v>67058.84</v>
      </c>
      <c r="C3443" s="17">
        <v>1245</v>
      </c>
      <c r="D3443" s="36">
        <v>872.94</v>
      </c>
      <c r="E3443" s="36">
        <v>13.309999999999999</v>
      </c>
      <c r="F3443" s="36">
        <v>89.919999999999987</v>
      </c>
      <c r="G3443" s="37">
        <f t="shared" si="13"/>
        <v>2.1999999999999999E-2</v>
      </c>
    </row>
    <row r="3444" spans="1:7" ht="15.75" customHeight="1" x14ac:dyDescent="0.2">
      <c r="A3444" s="35" t="s">
        <v>3913</v>
      </c>
      <c r="B3444" s="36">
        <v>1118961.2200000002</v>
      </c>
      <c r="C3444" s="17">
        <v>13771</v>
      </c>
      <c r="D3444" s="36">
        <v>17519.760000000006</v>
      </c>
      <c r="E3444" s="36">
        <v>500.62999999999994</v>
      </c>
      <c r="F3444" s="36">
        <v>1530.5999999999997</v>
      </c>
      <c r="G3444" s="37">
        <f t="shared" si="13"/>
        <v>2.1999999999999999E-2</v>
      </c>
    </row>
    <row r="3445" spans="1:7" ht="15.75" customHeight="1" x14ac:dyDescent="0.2">
      <c r="A3445" s="35" t="s">
        <v>3914</v>
      </c>
      <c r="B3445" s="36">
        <v>66390.260000000009</v>
      </c>
      <c r="C3445" s="17">
        <v>1030</v>
      </c>
      <c r="D3445" s="36">
        <v>836.12000000000012</v>
      </c>
      <c r="E3445" s="36">
        <v>36.950000000000003</v>
      </c>
      <c r="F3445" s="36">
        <v>90.02000000000001</v>
      </c>
      <c r="G3445" s="37">
        <f t="shared" si="13"/>
        <v>2.1999999999999999E-2</v>
      </c>
    </row>
    <row r="3446" spans="1:7" ht="15.75" customHeight="1" x14ac:dyDescent="0.2">
      <c r="A3446" s="35" t="s">
        <v>3915</v>
      </c>
      <c r="B3446" s="36">
        <v>30905.030000000002</v>
      </c>
      <c r="C3446" s="17">
        <v>301</v>
      </c>
      <c r="D3446" s="36">
        <v>285.09000000000003</v>
      </c>
      <c r="E3446" s="36">
        <v>14.100000000000001</v>
      </c>
      <c r="F3446" s="36">
        <v>41.18</v>
      </c>
      <c r="G3446" s="37">
        <f t="shared" si="13"/>
        <v>2.1999999999999999E-2</v>
      </c>
    </row>
    <row r="3447" spans="1:7" ht="15.75" customHeight="1" x14ac:dyDescent="0.2">
      <c r="A3447" s="35" t="s">
        <v>3916</v>
      </c>
      <c r="B3447" s="36">
        <v>0</v>
      </c>
      <c r="C3447" s="17">
        <v>0</v>
      </c>
      <c r="D3447" s="36">
        <v>0</v>
      </c>
      <c r="E3447" s="36">
        <v>0</v>
      </c>
      <c r="F3447" s="36">
        <v>0</v>
      </c>
      <c r="G3447" s="37">
        <f t="shared" si="13"/>
        <v>2.1999999999999999E-2</v>
      </c>
    </row>
    <row r="3448" spans="1:7" ht="15.75" customHeight="1" x14ac:dyDescent="0.2">
      <c r="A3448" s="35" t="s">
        <v>3917</v>
      </c>
      <c r="B3448" s="36">
        <v>134715.35999999999</v>
      </c>
      <c r="C3448" s="17">
        <v>374</v>
      </c>
      <c r="D3448" s="36">
        <v>2744.01</v>
      </c>
      <c r="E3448" s="36">
        <v>7.99</v>
      </c>
      <c r="F3448" s="36">
        <v>192.82999999999998</v>
      </c>
      <c r="G3448" s="37">
        <f t="shared" si="13"/>
        <v>2.1999999999999999E-2</v>
      </c>
    </row>
    <row r="3449" spans="1:7" ht="15.75" customHeight="1" x14ac:dyDescent="0.2">
      <c r="A3449" s="35" t="s">
        <v>3918</v>
      </c>
      <c r="B3449" s="36">
        <v>0</v>
      </c>
      <c r="C3449" s="17">
        <v>0</v>
      </c>
      <c r="D3449" s="36">
        <v>0</v>
      </c>
      <c r="E3449" s="36">
        <v>0</v>
      </c>
      <c r="F3449" s="36">
        <v>0</v>
      </c>
      <c r="G3449" s="37">
        <f t="shared" si="13"/>
        <v>2.1999999999999999E-2</v>
      </c>
    </row>
    <row r="3450" spans="1:7" ht="15.75" customHeight="1" x14ac:dyDescent="0.2">
      <c r="A3450" s="35" t="s">
        <v>3919</v>
      </c>
      <c r="B3450" s="36">
        <v>270908.12000000011</v>
      </c>
      <c r="C3450" s="17">
        <v>2765</v>
      </c>
      <c r="D3450" s="36">
        <v>4241.170000000001</v>
      </c>
      <c r="E3450" s="36">
        <v>227.08999999999997</v>
      </c>
      <c r="F3450" s="36">
        <v>376.3</v>
      </c>
      <c r="G3450" s="37">
        <f t="shared" si="13"/>
        <v>2.1999999999999999E-2</v>
      </c>
    </row>
    <row r="3451" spans="1:7" ht="15.75" customHeight="1" x14ac:dyDescent="0.2">
      <c r="A3451" s="35" t="s">
        <v>3920</v>
      </c>
      <c r="B3451" s="36">
        <v>141476.22</v>
      </c>
      <c r="C3451" s="17">
        <v>804</v>
      </c>
      <c r="D3451" s="36">
        <v>1528.7099999999996</v>
      </c>
      <c r="E3451" s="36">
        <v>49.519999999999996</v>
      </c>
      <c r="F3451" s="36">
        <v>187.95</v>
      </c>
      <c r="G3451" s="37">
        <f t="shared" si="13"/>
        <v>2.1999999999999999E-2</v>
      </c>
    </row>
    <row r="3452" spans="1:7" ht="15.75" customHeight="1" x14ac:dyDescent="0.2">
      <c r="A3452" s="35" t="s">
        <v>3921</v>
      </c>
      <c r="B3452" s="36">
        <v>106758.83000000002</v>
      </c>
      <c r="C3452" s="17">
        <v>493</v>
      </c>
      <c r="D3452" s="36">
        <v>1163.6899999999998</v>
      </c>
      <c r="E3452" s="36">
        <v>38.250000000000007</v>
      </c>
      <c r="F3452" s="36">
        <v>141.13</v>
      </c>
      <c r="G3452" s="37">
        <f t="shared" si="13"/>
        <v>2.1999999999999999E-2</v>
      </c>
    </row>
    <row r="3453" spans="1:7" ht="15.75" customHeight="1" x14ac:dyDescent="0.2">
      <c r="A3453" s="35" t="s">
        <v>3922</v>
      </c>
      <c r="B3453" s="36">
        <v>74066.37000000001</v>
      </c>
      <c r="C3453" s="17">
        <v>187</v>
      </c>
      <c r="D3453" s="36">
        <v>1148.47</v>
      </c>
      <c r="E3453" s="36">
        <v>74.460000000000008</v>
      </c>
      <c r="F3453" s="36">
        <v>104.13</v>
      </c>
      <c r="G3453" s="37">
        <f t="shared" si="13"/>
        <v>2.1999999999999999E-2</v>
      </c>
    </row>
    <row r="3454" spans="1:7" ht="15.75" customHeight="1" x14ac:dyDescent="0.2">
      <c r="A3454" s="35" t="s">
        <v>3923</v>
      </c>
      <c r="B3454" s="36">
        <v>0</v>
      </c>
      <c r="C3454" s="17">
        <v>0</v>
      </c>
      <c r="D3454" s="36">
        <v>0</v>
      </c>
      <c r="E3454" s="36">
        <v>0</v>
      </c>
      <c r="F3454" s="36">
        <v>0</v>
      </c>
      <c r="G3454" s="37">
        <f t="shared" si="13"/>
        <v>2.1999999999999999E-2</v>
      </c>
    </row>
    <row r="3455" spans="1:7" ht="15.75" customHeight="1" x14ac:dyDescent="0.2">
      <c r="A3455" s="35" t="s">
        <v>3924</v>
      </c>
      <c r="B3455" s="36">
        <v>21933.3</v>
      </c>
      <c r="C3455" s="17">
        <v>203</v>
      </c>
      <c r="D3455" s="36">
        <v>221.7</v>
      </c>
      <c r="E3455" s="36">
        <v>10.190000000000001</v>
      </c>
      <c r="F3455" s="36">
        <v>28.869999999999997</v>
      </c>
      <c r="G3455" s="37">
        <f t="shared" si="13"/>
        <v>2.1999999999999999E-2</v>
      </c>
    </row>
    <row r="3456" spans="1:7" ht="15.75" customHeight="1" x14ac:dyDescent="0.2">
      <c r="A3456" s="35" t="s">
        <v>3925</v>
      </c>
      <c r="B3456" s="36">
        <v>7775.9800000000005</v>
      </c>
      <c r="C3456" s="17">
        <v>29</v>
      </c>
      <c r="D3456" s="36">
        <v>76.459999999999994</v>
      </c>
      <c r="E3456" s="36">
        <v>8.6300000000000008</v>
      </c>
      <c r="F3456" s="36">
        <v>10.47</v>
      </c>
      <c r="G3456" s="37">
        <f t="shared" si="13"/>
        <v>2.1999999999999999E-2</v>
      </c>
    </row>
    <row r="3457" spans="1:7" ht="15.75" customHeight="1" x14ac:dyDescent="0.2">
      <c r="A3457" s="35" t="s">
        <v>3926</v>
      </c>
      <c r="B3457" s="36">
        <v>0</v>
      </c>
      <c r="C3457" s="17">
        <v>0</v>
      </c>
      <c r="D3457" s="36">
        <v>0</v>
      </c>
      <c r="E3457" s="36">
        <v>0</v>
      </c>
      <c r="F3457" s="36">
        <v>0</v>
      </c>
      <c r="G3457" s="37">
        <f t="shared" si="13"/>
        <v>2.1999999999999999E-2</v>
      </c>
    </row>
    <row r="3458" spans="1:7" ht="15.75" customHeight="1" x14ac:dyDescent="0.2">
      <c r="A3458" s="35" t="s">
        <v>3927</v>
      </c>
      <c r="B3458" s="36">
        <v>128024.44000000002</v>
      </c>
      <c r="C3458" s="17">
        <v>1102</v>
      </c>
      <c r="D3458" s="36">
        <v>1244.2299999999998</v>
      </c>
      <c r="E3458" s="36">
        <v>80.59999999999998</v>
      </c>
      <c r="F3458" s="36">
        <v>168.98000000000002</v>
      </c>
      <c r="G3458" s="37">
        <f t="shared" si="13"/>
        <v>2.1999999999999999E-2</v>
      </c>
    </row>
    <row r="3459" spans="1:7" ht="15.75" customHeight="1" x14ac:dyDescent="0.2">
      <c r="A3459" s="35" t="s">
        <v>3928</v>
      </c>
      <c r="B3459" s="36">
        <v>0</v>
      </c>
      <c r="C3459" s="17">
        <v>0</v>
      </c>
      <c r="D3459" s="36">
        <v>0</v>
      </c>
      <c r="E3459" s="36">
        <v>0</v>
      </c>
      <c r="F3459" s="36">
        <v>0</v>
      </c>
      <c r="G3459" s="37">
        <f t="shared" si="13"/>
        <v>2.1999999999999999E-2</v>
      </c>
    </row>
    <row r="3460" spans="1:7" ht="15.75" customHeight="1" x14ac:dyDescent="0.2">
      <c r="A3460" s="35" t="s">
        <v>3929</v>
      </c>
      <c r="B3460" s="36">
        <v>4231.3900000000003</v>
      </c>
      <c r="C3460" s="17">
        <v>44</v>
      </c>
      <c r="D3460" s="36">
        <v>41.32</v>
      </c>
      <c r="E3460" s="36">
        <v>4.03</v>
      </c>
      <c r="F3460" s="36">
        <v>5.57</v>
      </c>
      <c r="G3460" s="37">
        <f t="shared" si="13"/>
        <v>2.1999999999999999E-2</v>
      </c>
    </row>
    <row r="3461" spans="1:7" ht="15.75" customHeight="1" x14ac:dyDescent="0.2">
      <c r="A3461" s="35" t="s">
        <v>3930</v>
      </c>
      <c r="B3461" s="36">
        <v>124474.18</v>
      </c>
      <c r="C3461" s="17">
        <v>651</v>
      </c>
      <c r="D3461" s="36">
        <v>1704.5700000000002</v>
      </c>
      <c r="E3461" s="36">
        <v>0</v>
      </c>
      <c r="F3461" s="36">
        <v>166.89</v>
      </c>
      <c r="G3461" s="37">
        <f t="shared" si="13"/>
        <v>2.1999999999999999E-2</v>
      </c>
    </row>
    <row r="3462" spans="1:7" ht="15.75" customHeight="1" x14ac:dyDescent="0.2">
      <c r="A3462" s="35" t="s">
        <v>3931</v>
      </c>
      <c r="B3462" s="36">
        <v>0</v>
      </c>
      <c r="C3462" s="17">
        <v>0</v>
      </c>
      <c r="D3462" s="36">
        <v>0</v>
      </c>
      <c r="E3462" s="36">
        <v>0</v>
      </c>
      <c r="F3462" s="36">
        <v>0</v>
      </c>
      <c r="G3462" s="37">
        <f t="shared" si="13"/>
        <v>2.1999999999999999E-2</v>
      </c>
    </row>
    <row r="3463" spans="1:7" ht="15.75" customHeight="1" x14ac:dyDescent="0.2">
      <c r="A3463" s="35" t="s">
        <v>3932</v>
      </c>
      <c r="B3463" s="36">
        <v>0</v>
      </c>
      <c r="C3463" s="17">
        <v>0</v>
      </c>
      <c r="D3463" s="36">
        <v>0</v>
      </c>
      <c r="E3463" s="36">
        <v>0</v>
      </c>
      <c r="F3463" s="36">
        <v>0</v>
      </c>
      <c r="G3463" s="37">
        <f t="shared" si="13"/>
        <v>2.1999999999999999E-2</v>
      </c>
    </row>
    <row r="3464" spans="1:7" ht="15.75" customHeight="1" x14ac:dyDescent="0.2">
      <c r="A3464" s="35" t="s">
        <v>3933</v>
      </c>
      <c r="B3464" s="36">
        <v>0</v>
      </c>
      <c r="C3464" s="17">
        <v>0</v>
      </c>
      <c r="D3464" s="36">
        <v>0</v>
      </c>
      <c r="E3464" s="36">
        <v>0</v>
      </c>
      <c r="F3464" s="36">
        <v>0</v>
      </c>
      <c r="G3464" s="37">
        <f t="shared" si="13"/>
        <v>2.1999999999999999E-2</v>
      </c>
    </row>
    <row r="3465" spans="1:7" ht="15.75" customHeight="1" x14ac:dyDescent="0.2">
      <c r="A3465" s="35" t="s">
        <v>3934</v>
      </c>
      <c r="B3465" s="36">
        <v>13612</v>
      </c>
      <c r="C3465" s="17">
        <v>61</v>
      </c>
      <c r="D3465" s="36">
        <v>87.18</v>
      </c>
      <c r="E3465" s="36">
        <v>7.41</v>
      </c>
      <c r="F3465" s="36">
        <v>17.89</v>
      </c>
      <c r="G3465" s="37">
        <f t="shared" si="13"/>
        <v>2.1999999999999999E-2</v>
      </c>
    </row>
    <row r="3466" spans="1:7" ht="15.75" customHeight="1" x14ac:dyDescent="0.2">
      <c r="A3466" s="35" t="s">
        <v>3935</v>
      </c>
      <c r="B3466" s="36">
        <v>5110.51</v>
      </c>
      <c r="C3466" s="17">
        <v>54</v>
      </c>
      <c r="D3466" s="36">
        <v>70.63</v>
      </c>
      <c r="E3466" s="36">
        <v>4.38</v>
      </c>
      <c r="F3466" s="36">
        <v>7</v>
      </c>
      <c r="G3466" s="37">
        <f t="shared" si="13"/>
        <v>2.1999999999999999E-2</v>
      </c>
    </row>
    <row r="3467" spans="1:7" ht="15.75" customHeight="1" x14ac:dyDescent="0.2">
      <c r="A3467" s="35" t="s">
        <v>3936</v>
      </c>
      <c r="B3467" s="36">
        <v>0</v>
      </c>
      <c r="C3467" s="17">
        <v>0</v>
      </c>
      <c r="D3467" s="36">
        <v>0</v>
      </c>
      <c r="E3467" s="36">
        <v>0</v>
      </c>
      <c r="F3467" s="36">
        <v>0</v>
      </c>
      <c r="G3467" s="37">
        <f t="shared" si="13"/>
        <v>2.1999999999999999E-2</v>
      </c>
    </row>
    <row r="3468" spans="1:7" ht="15.75" customHeight="1" x14ac:dyDescent="0.2">
      <c r="A3468" s="35" t="s">
        <v>3937</v>
      </c>
      <c r="B3468" s="36">
        <v>4538.5</v>
      </c>
      <c r="C3468" s="17">
        <v>48</v>
      </c>
      <c r="D3468" s="36">
        <v>47.33</v>
      </c>
      <c r="E3468" s="36">
        <v>5.1099999999999994</v>
      </c>
      <c r="F3468" s="36">
        <v>6.03</v>
      </c>
      <c r="G3468" s="37">
        <f t="shared" si="13"/>
        <v>2.1999999999999999E-2</v>
      </c>
    </row>
    <row r="3469" spans="1:7" ht="15.75" customHeight="1" x14ac:dyDescent="0.2">
      <c r="A3469" s="35" t="s">
        <v>3938</v>
      </c>
      <c r="B3469" s="36">
        <v>41950.53</v>
      </c>
      <c r="C3469" s="17">
        <v>267</v>
      </c>
      <c r="D3469" s="36">
        <v>451.45000000000005</v>
      </c>
      <c r="E3469" s="36">
        <v>18.09</v>
      </c>
      <c r="F3469" s="36">
        <v>54.98</v>
      </c>
      <c r="G3469" s="37">
        <f t="shared" si="13"/>
        <v>2.1999999999999999E-2</v>
      </c>
    </row>
    <row r="3470" spans="1:7" ht="15.75" customHeight="1" x14ac:dyDescent="0.2">
      <c r="A3470" s="35" t="s">
        <v>3939</v>
      </c>
      <c r="B3470" s="36">
        <v>110336.41</v>
      </c>
      <c r="C3470" s="17">
        <v>844</v>
      </c>
      <c r="D3470" s="36">
        <v>1262.4000000000001</v>
      </c>
      <c r="E3470" s="36">
        <v>4.96</v>
      </c>
      <c r="F3470" s="36">
        <v>145.95000000000002</v>
      </c>
      <c r="G3470" s="37">
        <f t="shared" si="13"/>
        <v>2.1999999999999999E-2</v>
      </c>
    </row>
    <row r="3471" spans="1:7" ht="15.75" customHeight="1" x14ac:dyDescent="0.2">
      <c r="A3471" s="35" t="s">
        <v>3940</v>
      </c>
      <c r="B3471" s="36">
        <v>33260.019999999997</v>
      </c>
      <c r="C3471" s="17">
        <v>344</v>
      </c>
      <c r="D3471" s="36">
        <v>345</v>
      </c>
      <c r="E3471" s="36">
        <v>14.780000000000001</v>
      </c>
      <c r="F3471" s="36">
        <v>43.44</v>
      </c>
      <c r="G3471" s="37">
        <f t="shared" si="13"/>
        <v>2.1999999999999999E-2</v>
      </c>
    </row>
    <row r="3472" spans="1:7" ht="15.75" customHeight="1" x14ac:dyDescent="0.2">
      <c r="A3472" s="35" t="s">
        <v>3941</v>
      </c>
      <c r="B3472" s="36">
        <v>0</v>
      </c>
      <c r="C3472" s="17">
        <v>0</v>
      </c>
      <c r="D3472" s="36">
        <v>0</v>
      </c>
      <c r="E3472" s="36">
        <v>0</v>
      </c>
      <c r="F3472" s="36">
        <v>0</v>
      </c>
      <c r="G3472" s="37">
        <f t="shared" si="13"/>
        <v>2.1999999999999999E-2</v>
      </c>
    </row>
    <row r="3473" spans="1:7" ht="15.75" customHeight="1" x14ac:dyDescent="0.2">
      <c r="A3473" s="35" t="s">
        <v>3942</v>
      </c>
      <c r="B3473" s="36">
        <v>212667.3</v>
      </c>
      <c r="C3473" s="17">
        <v>1399</v>
      </c>
      <c r="D3473" s="36">
        <v>1860.9299999999998</v>
      </c>
      <c r="E3473" s="36">
        <v>59.23</v>
      </c>
      <c r="F3473" s="36">
        <v>282.90999999999997</v>
      </c>
      <c r="G3473" s="37">
        <f t="shared" si="13"/>
        <v>2.1999999999999999E-2</v>
      </c>
    </row>
    <row r="3474" spans="1:7" ht="15.75" customHeight="1" x14ac:dyDescent="0.2">
      <c r="A3474" s="35" t="s">
        <v>3943</v>
      </c>
      <c r="B3474" s="36">
        <v>91605.19</v>
      </c>
      <c r="C3474" s="17">
        <v>533</v>
      </c>
      <c r="D3474" s="36">
        <v>1229.1099999999999</v>
      </c>
      <c r="E3474" s="36">
        <v>29.570000000000004</v>
      </c>
      <c r="F3474" s="36">
        <v>125.34</v>
      </c>
      <c r="G3474" s="37">
        <f t="shared" si="13"/>
        <v>2.1999999999999999E-2</v>
      </c>
    </row>
    <row r="3475" spans="1:7" ht="15.75" customHeight="1" x14ac:dyDescent="0.2">
      <c r="A3475" s="35" t="s">
        <v>3944</v>
      </c>
      <c r="B3475" s="36">
        <v>116017.47</v>
      </c>
      <c r="C3475" s="17">
        <v>738</v>
      </c>
      <c r="D3475" s="36">
        <v>1427.8700000000001</v>
      </c>
      <c r="E3475" s="36">
        <v>39.15</v>
      </c>
      <c r="F3475" s="36">
        <v>156.90999999999997</v>
      </c>
      <c r="G3475" s="37">
        <f t="shared" si="13"/>
        <v>2.1999999999999999E-2</v>
      </c>
    </row>
    <row r="3476" spans="1:7" ht="15.75" customHeight="1" x14ac:dyDescent="0.2">
      <c r="A3476" s="35" t="s">
        <v>3945</v>
      </c>
      <c r="B3476" s="36">
        <v>0</v>
      </c>
      <c r="C3476" s="17">
        <v>0</v>
      </c>
      <c r="D3476" s="36">
        <v>0</v>
      </c>
      <c r="E3476" s="36">
        <v>0</v>
      </c>
      <c r="F3476" s="36">
        <v>0</v>
      </c>
      <c r="G3476" s="37">
        <f t="shared" si="13"/>
        <v>2.1999999999999999E-2</v>
      </c>
    </row>
    <row r="3477" spans="1:7" ht="15.75" customHeight="1" x14ac:dyDescent="0.2">
      <c r="A3477" s="35" t="s">
        <v>3946</v>
      </c>
      <c r="B3477" s="36">
        <v>61144.270000000004</v>
      </c>
      <c r="C3477" s="17">
        <v>141</v>
      </c>
      <c r="D3477" s="36">
        <v>811.63000000000011</v>
      </c>
      <c r="E3477" s="36">
        <v>36.299999999999997</v>
      </c>
      <c r="F3477" s="36">
        <v>85.16</v>
      </c>
      <c r="G3477" s="37">
        <f t="shared" si="13"/>
        <v>2.1999999999999999E-2</v>
      </c>
    </row>
    <row r="3478" spans="1:7" ht="15.75" customHeight="1" x14ac:dyDescent="0.2">
      <c r="A3478" s="35" t="s">
        <v>3947</v>
      </c>
      <c r="B3478" s="36">
        <v>38778.410000000003</v>
      </c>
      <c r="C3478" s="17">
        <v>168</v>
      </c>
      <c r="D3478" s="36">
        <v>679.02</v>
      </c>
      <c r="E3478" s="36">
        <v>0</v>
      </c>
      <c r="F3478" s="36">
        <v>52.72</v>
      </c>
      <c r="G3478" s="37">
        <f t="shared" si="13"/>
        <v>2.1999999999999999E-2</v>
      </c>
    </row>
    <row r="3479" spans="1:7" ht="15.75" customHeight="1" x14ac:dyDescent="0.2">
      <c r="A3479" s="35" t="s">
        <v>3948</v>
      </c>
      <c r="B3479" s="36">
        <v>2112.2000000000003</v>
      </c>
      <c r="C3479" s="17">
        <v>8</v>
      </c>
      <c r="D3479" s="36">
        <v>30.88</v>
      </c>
      <c r="E3479" s="36">
        <v>7.16</v>
      </c>
      <c r="F3479" s="36">
        <v>2.93</v>
      </c>
      <c r="G3479" s="37">
        <f t="shared" si="13"/>
        <v>2.1999999999999999E-2</v>
      </c>
    </row>
    <row r="3480" spans="1:7" ht="15.75" customHeight="1" x14ac:dyDescent="0.2">
      <c r="A3480" s="35" t="s">
        <v>3949</v>
      </c>
      <c r="B3480" s="36">
        <v>0</v>
      </c>
      <c r="C3480" s="17">
        <v>0</v>
      </c>
      <c r="D3480" s="36">
        <v>0</v>
      </c>
      <c r="E3480" s="36">
        <v>0</v>
      </c>
      <c r="F3480" s="36">
        <v>0</v>
      </c>
      <c r="G3480" s="37">
        <f t="shared" si="13"/>
        <v>2.1999999999999999E-2</v>
      </c>
    </row>
    <row r="3481" spans="1:7" ht="15.75" customHeight="1" x14ac:dyDescent="0.2">
      <c r="A3481" s="35" t="s">
        <v>3950</v>
      </c>
      <c r="B3481" s="36">
        <v>0</v>
      </c>
      <c r="C3481" s="17">
        <v>0</v>
      </c>
      <c r="D3481" s="36">
        <v>0</v>
      </c>
      <c r="E3481" s="36">
        <v>0</v>
      </c>
      <c r="F3481" s="36">
        <v>0</v>
      </c>
      <c r="G3481" s="37">
        <f t="shared" si="13"/>
        <v>2.1999999999999999E-2</v>
      </c>
    </row>
    <row r="3482" spans="1:7" ht="15.75" customHeight="1" x14ac:dyDescent="0.2">
      <c r="A3482" s="35" t="s">
        <v>3951</v>
      </c>
      <c r="B3482" s="36">
        <v>0</v>
      </c>
      <c r="C3482" s="17">
        <v>0</v>
      </c>
      <c r="D3482" s="36">
        <v>0</v>
      </c>
      <c r="E3482" s="36">
        <v>0</v>
      </c>
      <c r="F3482" s="36">
        <v>0</v>
      </c>
      <c r="G3482" s="37">
        <f t="shared" si="13"/>
        <v>2.1999999999999999E-2</v>
      </c>
    </row>
    <row r="3483" spans="1:7" ht="15.75" customHeight="1" x14ac:dyDescent="0.2">
      <c r="A3483" s="35" t="s">
        <v>3952</v>
      </c>
      <c r="B3483" s="36">
        <v>7998.2099999999991</v>
      </c>
      <c r="C3483" s="17">
        <v>51</v>
      </c>
      <c r="D3483" s="36">
        <v>74.03</v>
      </c>
      <c r="E3483" s="36">
        <v>0</v>
      </c>
      <c r="F3483" s="36">
        <v>10.58</v>
      </c>
      <c r="G3483" s="37">
        <f t="shared" si="13"/>
        <v>2.1999999999999999E-2</v>
      </c>
    </row>
    <row r="3484" spans="1:7" ht="15.75" customHeight="1" x14ac:dyDescent="0.2">
      <c r="A3484" s="35" t="s">
        <v>3953</v>
      </c>
      <c r="B3484" s="36">
        <v>31558.400000000001</v>
      </c>
      <c r="C3484" s="17">
        <v>89</v>
      </c>
      <c r="D3484" s="36">
        <v>524.04</v>
      </c>
      <c r="E3484" s="36">
        <v>0</v>
      </c>
      <c r="F3484" s="36">
        <v>42.45</v>
      </c>
      <c r="G3484" s="37">
        <f t="shared" si="13"/>
        <v>2.1999999999999999E-2</v>
      </c>
    </row>
    <row r="3485" spans="1:7" ht="15.75" customHeight="1" x14ac:dyDescent="0.2">
      <c r="A3485" s="35" t="s">
        <v>3954</v>
      </c>
      <c r="B3485" s="36">
        <v>0</v>
      </c>
      <c r="C3485" s="17">
        <v>0</v>
      </c>
      <c r="D3485" s="36">
        <v>0</v>
      </c>
      <c r="E3485" s="36">
        <v>0</v>
      </c>
      <c r="F3485" s="36">
        <v>0</v>
      </c>
      <c r="G3485" s="37">
        <f t="shared" si="13"/>
        <v>2.1999999999999999E-2</v>
      </c>
    </row>
    <row r="3486" spans="1:7" ht="15.75" customHeight="1" x14ac:dyDescent="0.2">
      <c r="A3486" s="35" t="s">
        <v>3955</v>
      </c>
      <c r="B3486" s="36">
        <v>485059.41</v>
      </c>
      <c r="C3486" s="17">
        <v>892</v>
      </c>
      <c r="D3486" s="36">
        <v>9176.26</v>
      </c>
      <c r="E3486" s="36">
        <v>121.16</v>
      </c>
      <c r="F3486" s="36">
        <v>689.74000000000012</v>
      </c>
      <c r="G3486" s="37">
        <f t="shared" si="13"/>
        <v>2.1999999999999999E-2</v>
      </c>
    </row>
    <row r="3487" spans="1:7" ht="15.75" customHeight="1" x14ac:dyDescent="0.2">
      <c r="A3487" s="35" t="s">
        <v>3956</v>
      </c>
      <c r="B3487" s="36">
        <v>50896.289999999994</v>
      </c>
      <c r="C3487" s="17">
        <v>252</v>
      </c>
      <c r="D3487" s="36">
        <v>881.89</v>
      </c>
      <c r="E3487" s="36">
        <v>23.52</v>
      </c>
      <c r="F3487" s="36">
        <v>71.800000000000011</v>
      </c>
      <c r="G3487" s="37">
        <f t="shared" si="13"/>
        <v>2.1999999999999999E-2</v>
      </c>
    </row>
    <row r="3488" spans="1:7" ht="15.75" customHeight="1" x14ac:dyDescent="0.2">
      <c r="A3488" s="35" t="s">
        <v>3957</v>
      </c>
      <c r="B3488" s="36">
        <v>56430.09</v>
      </c>
      <c r="C3488" s="17">
        <v>143</v>
      </c>
      <c r="D3488" s="36">
        <v>875.08999999999992</v>
      </c>
      <c r="E3488" s="36">
        <v>0</v>
      </c>
      <c r="F3488" s="36">
        <v>78.14</v>
      </c>
      <c r="G3488" s="37">
        <f t="shared" si="13"/>
        <v>2.1999999999999999E-2</v>
      </c>
    </row>
    <row r="3489" spans="1:7" ht="15.75" customHeight="1" x14ac:dyDescent="0.2">
      <c r="A3489" s="35" t="s">
        <v>3958</v>
      </c>
      <c r="B3489" s="36">
        <v>39327.289999999994</v>
      </c>
      <c r="C3489" s="17">
        <v>171</v>
      </c>
      <c r="D3489" s="36">
        <v>750.62</v>
      </c>
      <c r="E3489" s="36">
        <v>24.13</v>
      </c>
      <c r="F3489" s="36">
        <v>55.480000000000004</v>
      </c>
      <c r="G3489" s="37">
        <f t="shared" si="13"/>
        <v>2.1999999999999999E-2</v>
      </c>
    </row>
    <row r="3490" spans="1:7" ht="15.75" customHeight="1" x14ac:dyDescent="0.2">
      <c r="A3490" s="35" t="s">
        <v>3959</v>
      </c>
      <c r="B3490" s="36">
        <v>705.25</v>
      </c>
      <c r="C3490" s="17">
        <v>175</v>
      </c>
      <c r="D3490" s="36">
        <v>26.43</v>
      </c>
      <c r="E3490" s="36">
        <v>9.16</v>
      </c>
      <c r="F3490" s="36">
        <v>0.98</v>
      </c>
      <c r="G3490" s="37">
        <f t="shared" si="13"/>
        <v>5.1853952499113787E-2</v>
      </c>
    </row>
    <row r="3491" spans="1:7" ht="15.75" customHeight="1" x14ac:dyDescent="0.2">
      <c r="A3491" s="35" t="s">
        <v>3960</v>
      </c>
      <c r="B3491" s="36">
        <v>13765.630000000003</v>
      </c>
      <c r="C3491" s="17">
        <v>64</v>
      </c>
      <c r="D3491" s="36">
        <v>248.5</v>
      </c>
      <c r="E3491" s="36">
        <v>14.030000000000001</v>
      </c>
      <c r="F3491" s="36">
        <v>18.810000000000002</v>
      </c>
      <c r="G3491" s="37">
        <f t="shared" si="13"/>
        <v>2.1999999999999999E-2</v>
      </c>
    </row>
    <row r="3492" spans="1:7" ht="15.75" customHeight="1" x14ac:dyDescent="0.2">
      <c r="A3492" s="35" t="s">
        <v>3961</v>
      </c>
      <c r="B3492" s="36">
        <v>138549.47</v>
      </c>
      <c r="C3492" s="17">
        <v>113</v>
      </c>
      <c r="D3492" s="36">
        <v>2901.0199999999995</v>
      </c>
      <c r="E3492" s="36">
        <v>233.1</v>
      </c>
      <c r="F3492" s="36">
        <v>196.93</v>
      </c>
      <c r="G3492" s="37">
        <f t="shared" si="13"/>
        <v>2.4042314994059517E-2</v>
      </c>
    </row>
    <row r="3493" spans="1:7" ht="15.75" customHeight="1" x14ac:dyDescent="0.2">
      <c r="A3493" s="35" t="s">
        <v>3962</v>
      </c>
      <c r="B3493" s="36">
        <v>2732.87</v>
      </c>
      <c r="C3493" s="17">
        <v>50</v>
      </c>
      <c r="D3493" s="36">
        <v>48.14</v>
      </c>
      <c r="E3493" s="36">
        <v>0</v>
      </c>
      <c r="F3493" s="36">
        <v>3.6399999999999997</v>
      </c>
      <c r="G3493" s="37">
        <f t="shared" si="13"/>
        <v>2.1999999999999999E-2</v>
      </c>
    </row>
    <row r="3494" spans="1:7" ht="15.75" customHeight="1" x14ac:dyDescent="0.2">
      <c r="A3494" s="35" t="s">
        <v>3963</v>
      </c>
      <c r="B3494" s="36">
        <v>0</v>
      </c>
      <c r="C3494" s="17">
        <v>0</v>
      </c>
      <c r="D3494" s="36">
        <v>0</v>
      </c>
      <c r="E3494" s="36">
        <v>0</v>
      </c>
      <c r="F3494" s="36">
        <v>0</v>
      </c>
      <c r="G3494" s="37">
        <f t="shared" si="13"/>
        <v>2.1999999999999999E-2</v>
      </c>
    </row>
    <row r="3495" spans="1:7" ht="15.75" customHeight="1" x14ac:dyDescent="0.2">
      <c r="A3495" s="35" t="s">
        <v>3964</v>
      </c>
      <c r="B3495" s="36">
        <v>2749.95</v>
      </c>
      <c r="C3495" s="17">
        <v>26</v>
      </c>
      <c r="D3495" s="36">
        <v>46.040000000000006</v>
      </c>
      <c r="E3495" s="36">
        <v>0</v>
      </c>
      <c r="F3495" s="36">
        <v>3.6799999999999997</v>
      </c>
      <c r="G3495" s="37">
        <f t="shared" si="13"/>
        <v>2.1999999999999999E-2</v>
      </c>
    </row>
    <row r="3496" spans="1:7" ht="15.75" customHeight="1" x14ac:dyDescent="0.2">
      <c r="A3496" s="35" t="s">
        <v>3965</v>
      </c>
      <c r="B3496" s="36">
        <v>1525.69</v>
      </c>
      <c r="C3496" s="17">
        <v>7</v>
      </c>
      <c r="D3496" s="36">
        <v>26.23</v>
      </c>
      <c r="E3496" s="36">
        <v>1.07</v>
      </c>
      <c r="F3496" s="36">
        <v>2.08</v>
      </c>
      <c r="G3496" s="37">
        <f t="shared" si="13"/>
        <v>2.1999999999999999E-2</v>
      </c>
    </row>
    <row r="3497" spans="1:7" ht="15.75" customHeight="1" x14ac:dyDescent="0.2">
      <c r="A3497" s="35" t="s">
        <v>3966</v>
      </c>
      <c r="B3497" s="36">
        <v>1269593.1500000004</v>
      </c>
      <c r="C3497" s="17">
        <v>1781</v>
      </c>
      <c r="D3497" s="36">
        <v>27349.29</v>
      </c>
      <c r="E3497" s="36">
        <v>4712.51</v>
      </c>
      <c r="F3497" s="36">
        <v>1834.7600000000002</v>
      </c>
      <c r="G3497" s="37">
        <f t="shared" si="13"/>
        <v>2.669875778709108E-2</v>
      </c>
    </row>
    <row r="3498" spans="1:7" ht="15.75" customHeight="1" x14ac:dyDescent="0.2">
      <c r="A3498" s="35" t="s">
        <v>3967</v>
      </c>
      <c r="B3498" s="36">
        <v>5532.72</v>
      </c>
      <c r="C3498" s="17">
        <v>101</v>
      </c>
      <c r="D3498" s="36">
        <v>131.03</v>
      </c>
      <c r="E3498" s="36">
        <v>7.23</v>
      </c>
      <c r="F3498" s="36">
        <v>7.5200000000000005</v>
      </c>
      <c r="G3498" s="37">
        <f t="shared" si="13"/>
        <v>2.6348703711736723E-2</v>
      </c>
    </row>
    <row r="3499" spans="1:7" ht="15.75" customHeight="1" x14ac:dyDescent="0.2">
      <c r="A3499" s="35" t="s">
        <v>3968</v>
      </c>
      <c r="B3499" s="36">
        <v>0</v>
      </c>
      <c r="C3499" s="17">
        <v>0</v>
      </c>
      <c r="D3499" s="36">
        <v>0</v>
      </c>
      <c r="E3499" s="36">
        <v>0</v>
      </c>
      <c r="F3499" s="36">
        <v>0</v>
      </c>
      <c r="G3499" s="37">
        <f t="shared" si="13"/>
        <v>2.1999999999999999E-2</v>
      </c>
    </row>
    <row r="3500" spans="1:7" ht="15.75" customHeight="1" x14ac:dyDescent="0.2">
      <c r="A3500" s="35" t="s">
        <v>3969</v>
      </c>
      <c r="B3500" s="36">
        <v>0</v>
      </c>
      <c r="C3500" s="17">
        <v>0</v>
      </c>
      <c r="D3500" s="36">
        <v>0</v>
      </c>
      <c r="E3500" s="36">
        <v>0</v>
      </c>
      <c r="F3500" s="36">
        <v>0</v>
      </c>
      <c r="G3500" s="37">
        <f t="shared" si="13"/>
        <v>2.1999999999999999E-2</v>
      </c>
    </row>
    <row r="3501" spans="1:7" ht="15.75" customHeight="1" x14ac:dyDescent="0.2">
      <c r="A3501" s="35" t="s">
        <v>3970</v>
      </c>
      <c r="B3501" s="36">
        <v>233.66000000000003</v>
      </c>
      <c r="C3501" s="17">
        <v>2</v>
      </c>
      <c r="D3501" s="36">
        <v>5.14</v>
      </c>
      <c r="E3501" s="36">
        <v>0</v>
      </c>
      <c r="F3501" s="36">
        <v>0.32</v>
      </c>
      <c r="G3501" s="37">
        <f t="shared" si="13"/>
        <v>2.3367285799880164E-2</v>
      </c>
    </row>
    <row r="3502" spans="1:7" ht="15.75" customHeight="1" x14ac:dyDescent="0.2">
      <c r="A3502" s="35" t="s">
        <v>3971</v>
      </c>
      <c r="B3502" s="36">
        <v>67197.579999999987</v>
      </c>
      <c r="C3502" s="17">
        <v>357</v>
      </c>
      <c r="D3502" s="36">
        <v>1017.0999999999999</v>
      </c>
      <c r="E3502" s="36">
        <v>32.43</v>
      </c>
      <c r="F3502" s="36">
        <v>93.07</v>
      </c>
      <c r="G3502" s="37">
        <f t="shared" si="13"/>
        <v>2.1999999999999999E-2</v>
      </c>
    </row>
    <row r="3503" spans="1:7" ht="15.75" customHeight="1" x14ac:dyDescent="0.2">
      <c r="A3503" s="35" t="s">
        <v>3972</v>
      </c>
      <c r="B3503" s="36">
        <v>44260.09</v>
      </c>
      <c r="C3503" s="17">
        <v>287</v>
      </c>
      <c r="D3503" s="36">
        <v>727.33999999999992</v>
      </c>
      <c r="E3503" s="36">
        <v>15.93</v>
      </c>
      <c r="F3503" s="36">
        <v>60.19</v>
      </c>
      <c r="G3503" s="37">
        <f t="shared" si="13"/>
        <v>2.1999999999999999E-2</v>
      </c>
    </row>
    <row r="3504" spans="1:7" ht="15.75" customHeight="1" x14ac:dyDescent="0.2">
      <c r="A3504" s="35" t="s">
        <v>3973</v>
      </c>
      <c r="B3504" s="36">
        <v>36205.730000000003</v>
      </c>
      <c r="C3504" s="17">
        <v>226</v>
      </c>
      <c r="D3504" s="36">
        <v>540.86</v>
      </c>
      <c r="E3504" s="36">
        <v>21.59</v>
      </c>
      <c r="F3504" s="36">
        <v>52.25</v>
      </c>
      <c r="G3504" s="37">
        <f t="shared" si="13"/>
        <v>2.1999999999999999E-2</v>
      </c>
    </row>
    <row r="3505" spans="1:7" ht="15.75" customHeight="1" x14ac:dyDescent="0.2">
      <c r="A3505" s="35" t="s">
        <v>3974</v>
      </c>
      <c r="B3505" s="36">
        <v>92406.36</v>
      </c>
      <c r="C3505" s="17">
        <v>1153</v>
      </c>
      <c r="D3505" s="36">
        <v>1805.87</v>
      </c>
      <c r="E3505" s="36">
        <v>72.260000000000005</v>
      </c>
      <c r="F3505" s="36">
        <v>131.42999999999998</v>
      </c>
      <c r="G3505" s="37">
        <f t="shared" si="13"/>
        <v>2.1999999999999999E-2</v>
      </c>
    </row>
    <row r="3506" spans="1:7" ht="15.75" customHeight="1" x14ac:dyDescent="0.2">
      <c r="A3506" s="35" t="s">
        <v>3975</v>
      </c>
      <c r="B3506" s="36">
        <v>157685.25999999998</v>
      </c>
      <c r="C3506" s="17">
        <v>575</v>
      </c>
      <c r="D3506" s="36">
        <v>2937.22</v>
      </c>
      <c r="E3506" s="36">
        <v>95.47999999999999</v>
      </c>
      <c r="F3506" s="36">
        <v>220.98</v>
      </c>
      <c r="G3506" s="37">
        <f t="shared" si="13"/>
        <v>2.1999999999999999E-2</v>
      </c>
    </row>
    <row r="3507" spans="1:7" ht="15.75" customHeight="1" x14ac:dyDescent="0.2">
      <c r="A3507" s="35" t="s">
        <v>3976</v>
      </c>
      <c r="B3507" s="36">
        <v>117253.57</v>
      </c>
      <c r="C3507" s="17">
        <v>728</v>
      </c>
      <c r="D3507" s="36">
        <v>1945.67</v>
      </c>
      <c r="E3507" s="36">
        <v>32.330000000000005</v>
      </c>
      <c r="F3507" s="36">
        <v>158.20999999999998</v>
      </c>
      <c r="G3507" s="37">
        <f t="shared" si="13"/>
        <v>2.1999999999999999E-2</v>
      </c>
    </row>
    <row r="3508" spans="1:7" ht="15.75" customHeight="1" x14ac:dyDescent="0.2">
      <c r="A3508" s="35" t="s">
        <v>3977</v>
      </c>
      <c r="B3508" s="36">
        <v>7333160.6600000001</v>
      </c>
      <c r="C3508" s="17">
        <v>29099</v>
      </c>
      <c r="D3508" s="36">
        <v>144761.82</v>
      </c>
      <c r="E3508" s="36">
        <v>10444.43</v>
      </c>
      <c r="F3508" s="36">
        <v>10220.739999999994</v>
      </c>
      <c r="G3508" s="37">
        <f t="shared" si="13"/>
        <v>2.2558757085788434E-2</v>
      </c>
    </row>
    <row r="3509" spans="1:7" ht="15.75" customHeight="1" x14ac:dyDescent="0.2">
      <c r="A3509" s="35" t="s">
        <v>3978</v>
      </c>
      <c r="B3509" s="36">
        <v>20310165.789999995</v>
      </c>
      <c r="C3509" s="17">
        <v>147469</v>
      </c>
      <c r="D3509" s="36">
        <v>395057.68999999977</v>
      </c>
      <c r="E3509" s="36">
        <v>26523.490000000005</v>
      </c>
      <c r="F3509" s="36">
        <v>28572.559999999998</v>
      </c>
      <c r="G3509" s="37">
        <f t="shared" si="13"/>
        <v>2.2163961862962215E-2</v>
      </c>
    </row>
    <row r="3510" spans="1:7" ht="15.75" customHeight="1" x14ac:dyDescent="0.2">
      <c r="A3510" s="35" t="s">
        <v>3979</v>
      </c>
      <c r="B3510" s="36">
        <v>9812687.6199999992</v>
      </c>
      <c r="C3510" s="17">
        <v>60660</v>
      </c>
      <c r="D3510" s="36">
        <v>183962.07</v>
      </c>
      <c r="E3510" s="36">
        <v>8984.5500000000011</v>
      </c>
      <c r="F3510" s="36">
        <v>13938.390000000001</v>
      </c>
      <c r="G3510" s="37">
        <f t="shared" si="13"/>
        <v>2.1999999999999999E-2</v>
      </c>
    </row>
    <row r="3511" spans="1:7" ht="15.75" customHeight="1" x14ac:dyDescent="0.2">
      <c r="A3511" s="35" t="s">
        <v>3980</v>
      </c>
      <c r="B3511" s="36">
        <v>2628675.2400000002</v>
      </c>
      <c r="C3511" s="17">
        <v>9859</v>
      </c>
      <c r="D3511" s="36">
        <v>46860.429999999993</v>
      </c>
      <c r="E3511" s="36">
        <v>394.3</v>
      </c>
      <c r="F3511" s="36">
        <v>3785.92</v>
      </c>
      <c r="G3511" s="37">
        <f t="shared" si="13"/>
        <v>2.1999999999999999E-2</v>
      </c>
    </row>
    <row r="3512" spans="1:7" ht="15.75" customHeight="1" x14ac:dyDescent="0.2">
      <c r="A3512" s="35" t="s">
        <v>3981</v>
      </c>
      <c r="B3512" s="36">
        <v>249715.84000000003</v>
      </c>
      <c r="C3512" s="17">
        <v>4975</v>
      </c>
      <c r="D3512" s="36">
        <v>4383.9799999999996</v>
      </c>
      <c r="E3512" s="36">
        <v>208.3</v>
      </c>
      <c r="F3512" s="36">
        <v>339.44</v>
      </c>
      <c r="G3512" s="37">
        <f t="shared" si="13"/>
        <v>2.1999999999999999E-2</v>
      </c>
    </row>
    <row r="3513" spans="1:7" ht="15.75" customHeight="1" x14ac:dyDescent="0.2">
      <c r="A3513" s="35" t="s">
        <v>3982</v>
      </c>
      <c r="B3513" s="36">
        <v>294606.78999999998</v>
      </c>
      <c r="C3513" s="17">
        <v>1284</v>
      </c>
      <c r="D3513" s="36">
        <v>4209.8899999999994</v>
      </c>
      <c r="E3513" s="36">
        <v>109.21</v>
      </c>
      <c r="F3513" s="36">
        <v>397.53000000000009</v>
      </c>
      <c r="G3513" s="37">
        <f t="shared" si="13"/>
        <v>2.1999999999999999E-2</v>
      </c>
    </row>
    <row r="3514" spans="1:7" ht="15.75" customHeight="1" x14ac:dyDescent="0.2">
      <c r="A3514" s="35" t="s">
        <v>3983</v>
      </c>
      <c r="B3514" s="36">
        <v>5737554.830000001</v>
      </c>
      <c r="C3514" s="17">
        <v>39319</v>
      </c>
      <c r="D3514" s="36">
        <v>103038.81000000001</v>
      </c>
      <c r="E3514" s="36">
        <v>4668.9000000000005</v>
      </c>
      <c r="F3514" s="36">
        <v>8190.260000000002</v>
      </c>
      <c r="G3514" s="37">
        <f t="shared" si="13"/>
        <v>2.1999999999999999E-2</v>
      </c>
    </row>
    <row r="3515" spans="1:7" ht="15.75" customHeight="1" x14ac:dyDescent="0.2">
      <c r="A3515" s="35" t="s">
        <v>3984</v>
      </c>
      <c r="B3515" s="36">
        <v>2123002.0600000005</v>
      </c>
      <c r="C3515" s="17">
        <v>9581</v>
      </c>
      <c r="D3515" s="36">
        <v>36099.020000000011</v>
      </c>
      <c r="E3515" s="36">
        <v>1092.9700000000003</v>
      </c>
      <c r="F3515" s="36">
        <v>2956.53</v>
      </c>
      <c r="G3515" s="37">
        <f t="shared" si="13"/>
        <v>2.1999999999999999E-2</v>
      </c>
    </row>
    <row r="3516" spans="1:7" ht="15.75" customHeight="1" x14ac:dyDescent="0.2">
      <c r="A3516" s="35" t="s">
        <v>3985</v>
      </c>
      <c r="B3516" s="36">
        <v>575158.20000000007</v>
      </c>
      <c r="C3516" s="17">
        <v>2963</v>
      </c>
      <c r="D3516" s="36">
        <v>11724.6</v>
      </c>
      <c r="E3516" s="36">
        <v>785.23</v>
      </c>
      <c r="F3516" s="36">
        <v>822.5</v>
      </c>
      <c r="G3516" s="37">
        <f t="shared" si="13"/>
        <v>2.3180283268151265E-2</v>
      </c>
    </row>
    <row r="3517" spans="1:7" ht="15.75" customHeight="1" x14ac:dyDescent="0.2">
      <c r="A3517" s="35" t="s">
        <v>3986</v>
      </c>
      <c r="B3517" s="36">
        <v>385.73</v>
      </c>
      <c r="C3517" s="17">
        <v>4</v>
      </c>
      <c r="D3517" s="36">
        <v>5.67</v>
      </c>
      <c r="E3517" s="36">
        <v>3.9299999999999997</v>
      </c>
      <c r="F3517" s="36">
        <v>0.51</v>
      </c>
      <c r="G3517" s="37">
        <f t="shared" si="13"/>
        <v>2.6210043294532442E-2</v>
      </c>
    </row>
    <row r="3518" spans="1:7" ht="15.75" customHeight="1" x14ac:dyDescent="0.2">
      <c r="A3518" s="35" t="s">
        <v>3987</v>
      </c>
      <c r="B3518" s="36">
        <v>5451235.6500000013</v>
      </c>
      <c r="C3518" s="17">
        <v>55638</v>
      </c>
      <c r="D3518" s="36">
        <v>79327.560000000027</v>
      </c>
      <c r="E3518" s="36">
        <v>1577.5399999999997</v>
      </c>
      <c r="F3518" s="36">
        <v>7415.3099999999995</v>
      </c>
      <c r="G3518" s="37">
        <f t="shared" si="13"/>
        <v>2.1999999999999999E-2</v>
      </c>
    </row>
    <row r="3519" spans="1:7" ht="15.75" customHeight="1" x14ac:dyDescent="0.2">
      <c r="A3519" s="35" t="s">
        <v>3988</v>
      </c>
      <c r="B3519" s="36">
        <v>506109.79</v>
      </c>
      <c r="C3519" s="17">
        <v>1770</v>
      </c>
      <c r="D3519" s="36">
        <v>10744.190000000002</v>
      </c>
      <c r="E3519" s="36">
        <v>462.42</v>
      </c>
      <c r="F3519" s="36">
        <v>712.8900000000001</v>
      </c>
      <c r="G3519" s="37">
        <f t="shared" si="13"/>
        <v>2.355121405574866E-2</v>
      </c>
    </row>
    <row r="3520" spans="1:7" ht="15.75" customHeight="1" x14ac:dyDescent="0.2">
      <c r="A3520" s="35" t="s">
        <v>3989</v>
      </c>
      <c r="B3520" s="36">
        <v>877818.57000000007</v>
      </c>
      <c r="C3520" s="17">
        <v>5187</v>
      </c>
      <c r="D3520" s="36">
        <v>13070.470000000005</v>
      </c>
      <c r="E3520" s="36">
        <v>331.35999999999996</v>
      </c>
      <c r="F3520" s="36">
        <v>1192.8500000000001</v>
      </c>
      <c r="G3520" s="37">
        <f t="shared" si="13"/>
        <v>2.1999999999999999E-2</v>
      </c>
    </row>
    <row r="3521" spans="1:7" ht="15.75" customHeight="1" x14ac:dyDescent="0.2">
      <c r="A3521" s="35" t="s">
        <v>3990</v>
      </c>
      <c r="B3521" s="36">
        <v>258138.58000000002</v>
      </c>
      <c r="C3521" s="17">
        <v>2459</v>
      </c>
      <c r="D3521" s="36">
        <v>4296.78</v>
      </c>
      <c r="E3521" s="36">
        <v>267.02999999999997</v>
      </c>
      <c r="F3521" s="36">
        <v>348.69</v>
      </c>
      <c r="G3521" s="37">
        <f t="shared" si="13"/>
        <v>2.1999999999999999E-2</v>
      </c>
    </row>
    <row r="3522" spans="1:7" ht="15.75" customHeight="1" x14ac:dyDescent="0.2">
      <c r="A3522" s="35" t="s">
        <v>3991</v>
      </c>
      <c r="B3522" s="36">
        <v>146670.78</v>
      </c>
      <c r="C3522" s="17">
        <v>1026</v>
      </c>
      <c r="D3522" s="36">
        <v>2657.7899999999995</v>
      </c>
      <c r="E3522" s="36">
        <v>10.199999999999999</v>
      </c>
      <c r="F3522" s="36">
        <v>203.25</v>
      </c>
      <c r="G3522" s="37">
        <f t="shared" si="13"/>
        <v>2.1999999999999999E-2</v>
      </c>
    </row>
    <row r="3523" spans="1:7" ht="15.75" customHeight="1" x14ac:dyDescent="0.2">
      <c r="A3523" s="35" t="s">
        <v>3992</v>
      </c>
      <c r="B3523" s="36">
        <v>489082.54000000004</v>
      </c>
      <c r="C3523" s="17">
        <v>1624</v>
      </c>
      <c r="D3523" s="36">
        <v>9063.8799999999992</v>
      </c>
      <c r="E3523" s="36">
        <v>286.52000000000004</v>
      </c>
      <c r="F3523" s="36">
        <v>694.64999999999986</v>
      </c>
      <c r="G3523" s="37">
        <f t="shared" si="13"/>
        <v>2.1999999999999999E-2</v>
      </c>
    </row>
    <row r="3524" spans="1:7" ht="15.75" customHeight="1" x14ac:dyDescent="0.2">
      <c r="A3524" s="35" t="s">
        <v>3993</v>
      </c>
      <c r="B3524" s="36">
        <v>1692840.6999999995</v>
      </c>
      <c r="C3524" s="17">
        <v>16559</v>
      </c>
      <c r="D3524" s="36">
        <v>30604.849999999995</v>
      </c>
      <c r="E3524" s="36">
        <v>1510.31</v>
      </c>
      <c r="F3524" s="36">
        <v>2330.17</v>
      </c>
      <c r="G3524" s="37">
        <f t="shared" si="13"/>
        <v>2.1999999999999999E-2</v>
      </c>
    </row>
    <row r="3525" spans="1:7" ht="15.75" customHeight="1" x14ac:dyDescent="0.2">
      <c r="A3525" s="35" t="s">
        <v>3994</v>
      </c>
      <c r="B3525" s="36">
        <v>229423.83000000002</v>
      </c>
      <c r="C3525" s="17">
        <v>1660</v>
      </c>
      <c r="D3525" s="36">
        <v>4204.3999999999987</v>
      </c>
      <c r="E3525" s="36">
        <v>72.930000000000007</v>
      </c>
      <c r="F3525" s="36">
        <v>317.72000000000003</v>
      </c>
      <c r="G3525" s="37">
        <f t="shared" si="13"/>
        <v>2.1999999999999999E-2</v>
      </c>
    </row>
    <row r="3526" spans="1:7" ht="15.75" customHeight="1" x14ac:dyDescent="0.2">
      <c r="A3526" s="35" t="s">
        <v>3995</v>
      </c>
      <c r="B3526" s="36">
        <v>70290.38</v>
      </c>
      <c r="C3526" s="17">
        <v>933</v>
      </c>
      <c r="D3526" s="36">
        <v>1291.9299999999998</v>
      </c>
      <c r="E3526" s="36">
        <v>4.17</v>
      </c>
      <c r="F3526" s="36">
        <v>96.34</v>
      </c>
      <c r="G3526" s="37">
        <f t="shared" si="13"/>
        <v>2.1999999999999999E-2</v>
      </c>
    </row>
    <row r="3527" spans="1:7" ht="15.75" customHeight="1" x14ac:dyDescent="0.2">
      <c r="A3527" s="35" t="s">
        <v>3996</v>
      </c>
      <c r="B3527" s="36">
        <v>393296.36</v>
      </c>
      <c r="C3527" s="17">
        <v>3071</v>
      </c>
      <c r="D3527" s="36">
        <v>6331.7799999999988</v>
      </c>
      <c r="E3527" s="36">
        <v>217.55</v>
      </c>
      <c r="F3527" s="36">
        <v>536.52</v>
      </c>
      <c r="G3527" s="37">
        <f t="shared" si="13"/>
        <v>2.1999999999999999E-2</v>
      </c>
    </row>
    <row r="3528" spans="1:7" ht="15.75" customHeight="1" x14ac:dyDescent="0.2">
      <c r="A3528" s="35" t="s">
        <v>3997</v>
      </c>
      <c r="B3528" s="36">
        <v>2040812.4499999997</v>
      </c>
      <c r="C3528" s="17">
        <v>11480</v>
      </c>
      <c r="D3528" s="36">
        <v>47318.089999999989</v>
      </c>
      <c r="E3528" s="36">
        <v>2007.2900000000002</v>
      </c>
      <c r="F3528" s="36">
        <v>2835.0699999999988</v>
      </c>
      <c r="G3528" s="37">
        <f t="shared" si="13"/>
        <v>2.5558669048691855E-2</v>
      </c>
    </row>
    <row r="3529" spans="1:7" ht="15.75" customHeight="1" x14ac:dyDescent="0.2">
      <c r="A3529" s="35" t="s">
        <v>3998</v>
      </c>
      <c r="B3529" s="36">
        <v>731939.79999999993</v>
      </c>
      <c r="C3529" s="17">
        <v>5534</v>
      </c>
      <c r="D3529" s="36">
        <v>13176.140000000003</v>
      </c>
      <c r="E3529" s="36">
        <v>253.19999999999996</v>
      </c>
      <c r="F3529" s="36">
        <v>1010.87</v>
      </c>
      <c r="G3529" s="37">
        <f t="shared" si="13"/>
        <v>2.1999999999999999E-2</v>
      </c>
    </row>
    <row r="3530" spans="1:7" ht="15.75" customHeight="1" x14ac:dyDescent="0.2">
      <c r="A3530" s="35" t="s">
        <v>3999</v>
      </c>
      <c r="B3530" s="36">
        <v>858504.66</v>
      </c>
      <c r="C3530" s="17">
        <v>4483</v>
      </c>
      <c r="D3530" s="36">
        <v>11035.31</v>
      </c>
      <c r="E3530" s="36">
        <v>236.82</v>
      </c>
      <c r="F3530" s="36">
        <v>1171.8399999999999</v>
      </c>
      <c r="G3530" s="37">
        <f t="shared" si="13"/>
        <v>2.1999999999999999E-2</v>
      </c>
    </row>
    <row r="3531" spans="1:7" ht="15.75" customHeight="1" x14ac:dyDescent="0.2">
      <c r="A3531" s="35" t="s">
        <v>4000</v>
      </c>
      <c r="B3531" s="36">
        <v>5561075.5100000016</v>
      </c>
      <c r="C3531" s="17">
        <v>39818</v>
      </c>
      <c r="D3531" s="36">
        <v>91994.399999999965</v>
      </c>
      <c r="E3531" s="36">
        <v>5410.15</v>
      </c>
      <c r="F3531" s="36">
        <v>7715.670000000001</v>
      </c>
      <c r="G3531" s="37">
        <f t="shared" si="13"/>
        <v>2.1999999999999999E-2</v>
      </c>
    </row>
    <row r="3532" spans="1:7" ht="15.75" customHeight="1" x14ac:dyDescent="0.2">
      <c r="A3532" s="35" t="s">
        <v>4001</v>
      </c>
      <c r="B3532" s="36">
        <v>5093120.6599999992</v>
      </c>
      <c r="C3532" s="17">
        <v>40650</v>
      </c>
      <c r="D3532" s="36">
        <v>79299.039999999964</v>
      </c>
      <c r="E3532" s="36">
        <v>2585.1300000000006</v>
      </c>
      <c r="F3532" s="36">
        <v>6982.2899999999991</v>
      </c>
      <c r="G3532" s="37">
        <f t="shared" si="13"/>
        <v>2.1999999999999999E-2</v>
      </c>
    </row>
    <row r="3533" spans="1:7" ht="15.75" customHeight="1" x14ac:dyDescent="0.2">
      <c r="A3533" s="35" t="s">
        <v>4002</v>
      </c>
      <c r="B3533" s="36">
        <v>0</v>
      </c>
      <c r="C3533" s="17">
        <v>0</v>
      </c>
      <c r="D3533" s="36">
        <v>0</v>
      </c>
      <c r="E3533" s="36">
        <v>0</v>
      </c>
      <c r="F3533" s="36">
        <v>0</v>
      </c>
      <c r="G3533" s="37">
        <f t="shared" si="13"/>
        <v>2.1999999999999999E-2</v>
      </c>
    </row>
    <row r="3534" spans="1:7" ht="15.75" customHeight="1" x14ac:dyDescent="0.2">
      <c r="A3534" s="35" t="s">
        <v>4003</v>
      </c>
      <c r="B3534" s="36">
        <v>100335.75000000001</v>
      </c>
      <c r="C3534" s="17">
        <v>1048</v>
      </c>
      <c r="D3534" s="36">
        <v>1531.56</v>
      </c>
      <c r="E3534" s="36">
        <v>40.36</v>
      </c>
      <c r="F3534" s="36">
        <v>134.71</v>
      </c>
      <c r="G3534" s="37">
        <f t="shared" si="13"/>
        <v>2.1999999999999999E-2</v>
      </c>
    </row>
    <row r="3535" spans="1:7" ht="15.75" customHeight="1" x14ac:dyDescent="0.2">
      <c r="A3535" s="35" t="s">
        <v>4004</v>
      </c>
      <c r="B3535" s="36">
        <v>906256.03</v>
      </c>
      <c r="C3535" s="17">
        <v>6586</v>
      </c>
      <c r="D3535" s="36">
        <v>15694.16</v>
      </c>
      <c r="E3535" s="36">
        <v>292.18</v>
      </c>
      <c r="F3535" s="36">
        <v>1241.58</v>
      </c>
      <c r="G3535" s="37">
        <f t="shared" si="13"/>
        <v>2.1999999999999999E-2</v>
      </c>
    </row>
    <row r="3536" spans="1:7" ht="15.75" customHeight="1" x14ac:dyDescent="0.2">
      <c r="A3536" s="35" t="s">
        <v>4005</v>
      </c>
      <c r="B3536" s="36">
        <v>899069.86</v>
      </c>
      <c r="C3536" s="17">
        <v>4220</v>
      </c>
      <c r="D3536" s="36">
        <v>17358.899999999994</v>
      </c>
      <c r="E3536" s="36">
        <v>310.49</v>
      </c>
      <c r="F3536" s="36">
        <v>1243.2700000000002</v>
      </c>
      <c r="G3536" s="37">
        <f t="shared" si="13"/>
        <v>2.1999999999999999E-2</v>
      </c>
    </row>
    <row r="3537" spans="1:7" ht="15.75" customHeight="1" x14ac:dyDescent="0.2">
      <c r="A3537" s="35" t="s">
        <v>4006</v>
      </c>
      <c r="B3537" s="36">
        <v>224715.63</v>
      </c>
      <c r="C3537" s="17">
        <v>814</v>
      </c>
      <c r="D3537" s="36">
        <v>3820.8</v>
      </c>
      <c r="E3537" s="36">
        <v>108.21000000000001</v>
      </c>
      <c r="F3537" s="36">
        <v>308.14</v>
      </c>
      <c r="G3537" s="37">
        <f t="shared" si="13"/>
        <v>2.1999999999999999E-2</v>
      </c>
    </row>
    <row r="3538" spans="1:7" ht="15.75" customHeight="1" x14ac:dyDescent="0.2">
      <c r="A3538" s="35" t="s">
        <v>4007</v>
      </c>
      <c r="B3538" s="36">
        <v>686154.38</v>
      </c>
      <c r="C3538" s="17">
        <v>3569</v>
      </c>
      <c r="D3538" s="36">
        <v>11096.050000000001</v>
      </c>
      <c r="E3538" s="36">
        <v>166.32</v>
      </c>
      <c r="F3538" s="36">
        <v>952.46999999999991</v>
      </c>
      <c r="G3538" s="37">
        <f t="shared" si="13"/>
        <v>2.1999999999999999E-2</v>
      </c>
    </row>
    <row r="3539" spans="1:7" ht="15.75" customHeight="1" x14ac:dyDescent="0.2">
      <c r="A3539" s="35" t="s">
        <v>4008</v>
      </c>
      <c r="B3539" s="36">
        <v>2526251.4300000011</v>
      </c>
      <c r="C3539" s="17">
        <v>20660</v>
      </c>
      <c r="D3539" s="36">
        <v>44775.359999999986</v>
      </c>
      <c r="E3539" s="36">
        <v>1180.9899999999998</v>
      </c>
      <c r="F3539" s="36">
        <v>3572.8999999999996</v>
      </c>
      <c r="G3539" s="37">
        <f t="shared" si="13"/>
        <v>2.1999999999999999E-2</v>
      </c>
    </row>
    <row r="3540" spans="1:7" ht="15.75" customHeight="1" x14ac:dyDescent="0.2">
      <c r="A3540" s="35" t="s">
        <v>4009</v>
      </c>
      <c r="B3540" s="36">
        <v>3578959.9099999988</v>
      </c>
      <c r="C3540" s="17">
        <v>17833</v>
      </c>
      <c r="D3540" s="36">
        <v>60604.069999999985</v>
      </c>
      <c r="E3540" s="36">
        <v>977.62</v>
      </c>
      <c r="F3540" s="36">
        <v>4963.92</v>
      </c>
      <c r="G3540" s="37">
        <f t="shared" si="13"/>
        <v>2.1999999999999999E-2</v>
      </c>
    </row>
    <row r="3541" spans="1:7" ht="15.75" customHeight="1" x14ac:dyDescent="0.2">
      <c r="A3541" s="35" t="s">
        <v>4010</v>
      </c>
      <c r="B3541" s="36">
        <v>26169.42</v>
      </c>
      <c r="C3541" s="17">
        <v>621</v>
      </c>
      <c r="D3541" s="36">
        <v>374.93999999999994</v>
      </c>
      <c r="E3541" s="36">
        <v>3.6</v>
      </c>
      <c r="F3541" s="36">
        <v>34.67</v>
      </c>
      <c r="G3541" s="37">
        <f t="shared" si="13"/>
        <v>2.1999999999999999E-2</v>
      </c>
    </row>
    <row r="3542" spans="1:7" ht="15.75" customHeight="1" x14ac:dyDescent="0.2">
      <c r="A3542" s="35" t="s">
        <v>4011</v>
      </c>
      <c r="B3542" s="36">
        <v>1424601.23</v>
      </c>
      <c r="C3542" s="17">
        <v>10495</v>
      </c>
      <c r="D3542" s="36">
        <v>25060.839999999997</v>
      </c>
      <c r="E3542" s="36">
        <v>686.67</v>
      </c>
      <c r="F3542" s="36">
        <v>1983.0200000000002</v>
      </c>
      <c r="G3542" s="37">
        <f t="shared" si="13"/>
        <v>2.1999999999999999E-2</v>
      </c>
    </row>
    <row r="3543" spans="1:7" ht="15.75" customHeight="1" x14ac:dyDescent="0.2">
      <c r="A3543" s="35" t="s">
        <v>4012</v>
      </c>
      <c r="B3543" s="36">
        <v>1663986.0700000008</v>
      </c>
      <c r="C3543" s="17">
        <v>14042</v>
      </c>
      <c r="D3543" s="36">
        <v>28529.35</v>
      </c>
      <c r="E3543" s="36">
        <v>1213.2699999999998</v>
      </c>
      <c r="F3543" s="36">
        <v>2289.3199999999997</v>
      </c>
      <c r="G3543" s="37">
        <f t="shared" si="13"/>
        <v>2.1999999999999999E-2</v>
      </c>
    </row>
    <row r="3544" spans="1:7" ht="15.75" customHeight="1" x14ac:dyDescent="0.2">
      <c r="A3544" s="35" t="s">
        <v>4013</v>
      </c>
      <c r="B3544" s="36">
        <v>84360.52</v>
      </c>
      <c r="C3544" s="17">
        <v>312</v>
      </c>
      <c r="D3544" s="36">
        <v>1478.8200000000004</v>
      </c>
      <c r="E3544" s="36">
        <v>26.68</v>
      </c>
      <c r="F3544" s="36">
        <v>118.83</v>
      </c>
      <c r="G3544" s="37">
        <f t="shared" si="13"/>
        <v>2.1999999999999999E-2</v>
      </c>
    </row>
    <row r="3545" spans="1:7" ht="15.75" customHeight="1" x14ac:dyDescent="0.2">
      <c r="A3545" s="35" t="s">
        <v>4014</v>
      </c>
      <c r="B3545" s="36">
        <v>1398237.8900000001</v>
      </c>
      <c r="C3545" s="17">
        <v>9458</v>
      </c>
      <c r="D3545" s="36">
        <v>25109.899999999994</v>
      </c>
      <c r="E3545" s="36">
        <v>629.85</v>
      </c>
      <c r="F3545" s="36">
        <v>1989.3299999999995</v>
      </c>
      <c r="G3545" s="37">
        <f t="shared" si="13"/>
        <v>2.1999999999999999E-2</v>
      </c>
    </row>
    <row r="3546" spans="1:7" ht="15.75" customHeight="1" x14ac:dyDescent="0.2">
      <c r="A3546" s="35" t="s">
        <v>4015</v>
      </c>
      <c r="B3546" s="36">
        <v>867618.34000000008</v>
      </c>
      <c r="C3546" s="17">
        <v>3390</v>
      </c>
      <c r="D3546" s="36">
        <v>15272.9</v>
      </c>
      <c r="E3546" s="36">
        <v>365.22</v>
      </c>
      <c r="F3546" s="36">
        <v>1211.1999999999998</v>
      </c>
      <c r="G3546" s="37">
        <f t="shared" si="13"/>
        <v>2.1999999999999999E-2</v>
      </c>
    </row>
    <row r="3547" spans="1:7" ht="15.75" customHeight="1" x14ac:dyDescent="0.2">
      <c r="A3547" s="35" t="s">
        <v>4016</v>
      </c>
      <c r="B3547" s="36">
        <v>3890470.1100000008</v>
      </c>
      <c r="C3547" s="17">
        <v>21335</v>
      </c>
      <c r="D3547" s="36">
        <v>54577.579999999994</v>
      </c>
      <c r="E3547" s="36">
        <v>822.0100000000001</v>
      </c>
      <c r="F3547" s="36">
        <v>5257.16</v>
      </c>
      <c r="G3547" s="37">
        <f t="shared" si="13"/>
        <v>2.1999999999999999E-2</v>
      </c>
    </row>
    <row r="3548" spans="1:7" ht="15.75" customHeight="1" x14ac:dyDescent="0.2">
      <c r="A3548" s="35" t="s">
        <v>4017</v>
      </c>
      <c r="B3548" s="36">
        <v>4396778.8899999997</v>
      </c>
      <c r="C3548" s="17">
        <v>38245</v>
      </c>
      <c r="D3548" s="36">
        <v>72170.290000000023</v>
      </c>
      <c r="E3548" s="36">
        <v>2798.0799999999995</v>
      </c>
      <c r="F3548" s="36">
        <v>6069.3700000000035</v>
      </c>
      <c r="G3548" s="37">
        <f t="shared" si="13"/>
        <v>2.1999999999999999E-2</v>
      </c>
    </row>
    <row r="3549" spans="1:7" ht="15.75" customHeight="1" x14ac:dyDescent="0.2">
      <c r="A3549" s="35" t="s">
        <v>4018</v>
      </c>
      <c r="B3549" s="36">
        <v>13036220.080000004</v>
      </c>
      <c r="C3549" s="17">
        <v>75324</v>
      </c>
      <c r="D3549" s="36">
        <v>236487.14000000007</v>
      </c>
      <c r="E3549" s="36">
        <v>10281.119999999999</v>
      </c>
      <c r="F3549" s="36">
        <v>18121.870000000003</v>
      </c>
      <c r="G3549" s="37">
        <f t="shared" si="13"/>
        <v>2.1999999999999999E-2</v>
      </c>
    </row>
    <row r="3550" spans="1:7" ht="15.75" customHeight="1" x14ac:dyDescent="0.2">
      <c r="A3550" s="35" t="s">
        <v>4019</v>
      </c>
      <c r="B3550" s="36">
        <v>1228739.0100000002</v>
      </c>
      <c r="C3550" s="17">
        <v>7112</v>
      </c>
      <c r="D3550" s="36">
        <v>20116.820000000003</v>
      </c>
      <c r="E3550" s="36">
        <v>427.21999999999991</v>
      </c>
      <c r="F3550" s="36">
        <v>1684.9799999999996</v>
      </c>
      <c r="G3550" s="37">
        <f t="shared" si="13"/>
        <v>2.1999999999999999E-2</v>
      </c>
    </row>
    <row r="3551" spans="1:7" ht="15.75" customHeight="1" x14ac:dyDescent="0.2">
      <c r="A3551" s="35" t="s">
        <v>4020</v>
      </c>
      <c r="B3551" s="36">
        <v>1850711.7700000003</v>
      </c>
      <c r="C3551" s="17">
        <v>18163</v>
      </c>
      <c r="D3551" s="36">
        <v>30523.81</v>
      </c>
      <c r="E3551" s="36">
        <v>572.76</v>
      </c>
      <c r="F3551" s="36">
        <v>2536.2599999999998</v>
      </c>
      <c r="G3551" s="37">
        <f t="shared" si="13"/>
        <v>2.1999999999999999E-2</v>
      </c>
    </row>
    <row r="3552" spans="1:7" ht="15.75" customHeight="1" x14ac:dyDescent="0.2">
      <c r="A3552" s="35" t="s">
        <v>4021</v>
      </c>
      <c r="B3552" s="36">
        <v>413429.4200000001</v>
      </c>
      <c r="C3552" s="17">
        <v>3350</v>
      </c>
      <c r="D3552" s="36">
        <v>8302.6399999999976</v>
      </c>
      <c r="E3552" s="36">
        <v>262.65999999999997</v>
      </c>
      <c r="F3552" s="36">
        <v>566.04999999999984</v>
      </c>
      <c r="G3552" s="37">
        <f t="shared" si="13"/>
        <v>2.2086841328321519E-2</v>
      </c>
    </row>
    <row r="3553" spans="1:7" ht="15.75" customHeight="1" x14ac:dyDescent="0.2">
      <c r="A3553" s="35" t="s">
        <v>4022</v>
      </c>
      <c r="B3553" s="36">
        <v>1421122.2</v>
      </c>
      <c r="C3553" s="17">
        <v>11323</v>
      </c>
      <c r="D3553" s="36">
        <v>25146.820000000003</v>
      </c>
      <c r="E3553" s="36">
        <v>894.43</v>
      </c>
      <c r="F3553" s="36">
        <v>1942.6299999999994</v>
      </c>
      <c r="G3553" s="37">
        <f t="shared" si="13"/>
        <v>2.1999999999999999E-2</v>
      </c>
    </row>
    <row r="3554" spans="1:7" ht="15.75" customHeight="1" x14ac:dyDescent="0.2">
      <c r="A3554" s="35" t="s">
        <v>4023</v>
      </c>
      <c r="B3554" s="36">
        <v>150475.91</v>
      </c>
      <c r="C3554" s="17">
        <v>3916</v>
      </c>
      <c r="D3554" s="36">
        <v>2345.96</v>
      </c>
      <c r="E3554" s="36">
        <v>264.66999999999996</v>
      </c>
      <c r="F3554" s="36">
        <v>201.03000000000006</v>
      </c>
      <c r="G3554" s="37">
        <f t="shared" si="13"/>
        <v>2.1999999999999999E-2</v>
      </c>
    </row>
    <row r="3555" spans="1:7" ht="15.75" customHeight="1" x14ac:dyDescent="0.2">
      <c r="A3555" s="35" t="s">
        <v>4024</v>
      </c>
      <c r="B3555" s="36">
        <v>7412509.2400000021</v>
      </c>
      <c r="C3555" s="17">
        <v>50103</v>
      </c>
      <c r="D3555" s="36">
        <v>125588.02000000002</v>
      </c>
      <c r="E3555" s="36">
        <v>4399.1799999999976</v>
      </c>
      <c r="F3555" s="36">
        <v>10390.150000000003</v>
      </c>
      <c r="G3555" s="37">
        <f t="shared" si="13"/>
        <v>2.1999999999999999E-2</v>
      </c>
    </row>
    <row r="3556" spans="1:7" ht="15.75" customHeight="1" x14ac:dyDescent="0.2">
      <c r="A3556" s="35" t="s">
        <v>4025</v>
      </c>
      <c r="B3556" s="36">
        <v>0</v>
      </c>
      <c r="C3556" s="17">
        <v>0</v>
      </c>
      <c r="D3556" s="36">
        <v>0</v>
      </c>
      <c r="E3556" s="36">
        <v>0</v>
      </c>
      <c r="F3556" s="36">
        <v>0</v>
      </c>
      <c r="G3556" s="37">
        <f t="shared" si="13"/>
        <v>2.1999999999999999E-2</v>
      </c>
    </row>
    <row r="3557" spans="1:7" ht="15.75" customHeight="1" x14ac:dyDescent="0.2">
      <c r="A3557" s="35" t="s">
        <v>4026</v>
      </c>
      <c r="B3557" s="36">
        <v>48502.89</v>
      </c>
      <c r="C3557" s="17">
        <v>2789</v>
      </c>
      <c r="D3557" s="36">
        <v>857.31</v>
      </c>
      <c r="E3557" s="36">
        <v>0</v>
      </c>
      <c r="F3557" s="36">
        <v>64.42</v>
      </c>
      <c r="G3557" s="37">
        <f t="shared" si="13"/>
        <v>2.1999999999999999E-2</v>
      </c>
    </row>
    <row r="3558" spans="1:7" ht="15.75" customHeight="1" x14ac:dyDescent="0.2">
      <c r="A3558" s="35" t="s">
        <v>4027</v>
      </c>
      <c r="B3558" s="36">
        <v>0</v>
      </c>
      <c r="C3558" s="17">
        <v>0</v>
      </c>
      <c r="D3558" s="36">
        <v>0</v>
      </c>
      <c r="E3558" s="36">
        <v>0</v>
      </c>
      <c r="F3558" s="36">
        <v>0</v>
      </c>
      <c r="G3558" s="37">
        <f t="shared" si="13"/>
        <v>2.1999999999999999E-2</v>
      </c>
    </row>
    <row r="3559" spans="1:7" ht="15.75" customHeight="1" x14ac:dyDescent="0.2">
      <c r="A3559" s="35" t="s">
        <v>4028</v>
      </c>
      <c r="B3559" s="36">
        <v>2443683.6199999996</v>
      </c>
      <c r="C3559" s="17">
        <v>53956</v>
      </c>
      <c r="D3559" s="36">
        <v>43821.330000000009</v>
      </c>
      <c r="E3559" s="36">
        <v>1362.7199999999998</v>
      </c>
      <c r="F3559" s="36">
        <v>3339.8100000000004</v>
      </c>
      <c r="G3559" s="37">
        <f t="shared" si="13"/>
        <v>2.1999999999999999E-2</v>
      </c>
    </row>
    <row r="3560" spans="1:7" ht="15.75" customHeight="1" x14ac:dyDescent="0.2">
      <c r="A3560" s="35" t="s">
        <v>4029</v>
      </c>
      <c r="B3560" s="36">
        <v>109095.09</v>
      </c>
      <c r="C3560" s="17">
        <v>1833</v>
      </c>
      <c r="D3560" s="36">
        <v>1449.2599999999998</v>
      </c>
      <c r="E3560" s="36">
        <v>71.64</v>
      </c>
      <c r="F3560" s="36">
        <v>145.07999999999998</v>
      </c>
      <c r="G3560" s="37">
        <f t="shared" si="13"/>
        <v>2.1999999999999999E-2</v>
      </c>
    </row>
    <row r="3561" spans="1:7" ht="15.75" customHeight="1" x14ac:dyDescent="0.2">
      <c r="A3561" s="35" t="s">
        <v>4030</v>
      </c>
      <c r="B3561" s="36">
        <v>293869.81</v>
      </c>
      <c r="C3561" s="17">
        <v>6064</v>
      </c>
      <c r="D3561" s="36">
        <v>5268.8499999999985</v>
      </c>
      <c r="E3561" s="36">
        <v>260.5</v>
      </c>
      <c r="F3561" s="36">
        <v>405.03</v>
      </c>
      <c r="G3561" s="37">
        <f t="shared" si="13"/>
        <v>2.1999999999999999E-2</v>
      </c>
    </row>
    <row r="3562" spans="1:7" ht="15.75" customHeight="1" x14ac:dyDescent="0.2">
      <c r="A3562" s="35" t="s">
        <v>4031</v>
      </c>
      <c r="B3562" s="36">
        <v>0</v>
      </c>
      <c r="C3562" s="17">
        <v>0</v>
      </c>
      <c r="D3562" s="36">
        <v>0</v>
      </c>
      <c r="E3562" s="36">
        <v>0</v>
      </c>
      <c r="F3562" s="36">
        <v>0</v>
      </c>
      <c r="G3562" s="37">
        <f t="shared" si="13"/>
        <v>2.1999999999999999E-2</v>
      </c>
    </row>
    <row r="3563" spans="1:7" ht="15.75" customHeight="1" x14ac:dyDescent="0.2">
      <c r="A3563" s="35" t="s">
        <v>4032</v>
      </c>
      <c r="B3563" s="36">
        <v>182780.96000000002</v>
      </c>
      <c r="C3563" s="17">
        <v>2032</v>
      </c>
      <c r="D3563" s="36">
        <v>2747.93</v>
      </c>
      <c r="E3563" s="36">
        <v>165.9</v>
      </c>
      <c r="F3563" s="36">
        <v>246.29000000000002</v>
      </c>
      <c r="G3563" s="37">
        <f t="shared" si="13"/>
        <v>2.1999999999999999E-2</v>
      </c>
    </row>
    <row r="3564" spans="1:7" ht="15.75" customHeight="1" x14ac:dyDescent="0.2">
      <c r="A3564" s="35" t="s">
        <v>4033</v>
      </c>
      <c r="B3564" s="36">
        <v>803138.72000000009</v>
      </c>
      <c r="C3564" s="17">
        <v>8525</v>
      </c>
      <c r="D3564" s="36">
        <v>11020.659999999998</v>
      </c>
      <c r="E3564" s="36">
        <v>565.97</v>
      </c>
      <c r="F3564" s="36">
        <v>1083.3599999999999</v>
      </c>
      <c r="G3564" s="37">
        <f t="shared" si="13"/>
        <v>2.1999999999999999E-2</v>
      </c>
    </row>
    <row r="3565" spans="1:7" ht="15.75" customHeight="1" x14ac:dyDescent="0.2">
      <c r="A3565" s="35" t="s">
        <v>4034</v>
      </c>
      <c r="B3565" s="36">
        <v>8121.7300000000005</v>
      </c>
      <c r="C3565" s="17">
        <v>305</v>
      </c>
      <c r="D3565" s="36">
        <v>92.1</v>
      </c>
      <c r="E3565" s="36">
        <v>0</v>
      </c>
      <c r="F3565" s="36">
        <v>10.739999999999998</v>
      </c>
      <c r="G3565" s="37">
        <f t="shared" si="13"/>
        <v>2.1999999999999999E-2</v>
      </c>
    </row>
    <row r="3566" spans="1:7" ht="15.75" customHeight="1" x14ac:dyDescent="0.2">
      <c r="A3566" s="35" t="s">
        <v>4035</v>
      </c>
      <c r="B3566" s="36">
        <v>0</v>
      </c>
      <c r="C3566" s="17">
        <v>0</v>
      </c>
      <c r="D3566" s="36">
        <v>0</v>
      </c>
      <c r="E3566" s="36">
        <v>0</v>
      </c>
      <c r="F3566" s="36">
        <v>0</v>
      </c>
      <c r="G3566" s="37">
        <f t="shared" si="13"/>
        <v>2.1999999999999999E-2</v>
      </c>
    </row>
    <row r="3567" spans="1:7" ht="15.75" customHeight="1" x14ac:dyDescent="0.2">
      <c r="A3567" s="35" t="s">
        <v>4036</v>
      </c>
      <c r="B3567" s="36">
        <v>251566.29</v>
      </c>
      <c r="C3567" s="17">
        <v>7691</v>
      </c>
      <c r="D3567" s="36">
        <v>4120.1499999999996</v>
      </c>
      <c r="E3567" s="36">
        <v>294.81</v>
      </c>
      <c r="F3567" s="36">
        <v>335.39</v>
      </c>
      <c r="G3567" s="37">
        <f t="shared" si="13"/>
        <v>2.1999999999999999E-2</v>
      </c>
    </row>
    <row r="3568" spans="1:7" ht="15.75" customHeight="1" x14ac:dyDescent="0.2">
      <c r="A3568" s="35" t="s">
        <v>4037</v>
      </c>
      <c r="B3568" s="36">
        <v>136984.80999999997</v>
      </c>
      <c r="C3568" s="17">
        <v>2465</v>
      </c>
      <c r="D3568" s="36">
        <v>2309.27</v>
      </c>
      <c r="E3568" s="36">
        <v>160.16999999999999</v>
      </c>
      <c r="F3568" s="36">
        <v>184.81</v>
      </c>
      <c r="G3568" s="37">
        <f t="shared" si="13"/>
        <v>2.1999999999999999E-2</v>
      </c>
    </row>
    <row r="3569" spans="1:7" ht="15.75" customHeight="1" x14ac:dyDescent="0.2">
      <c r="A3569" s="35" t="s">
        <v>4038</v>
      </c>
      <c r="B3569" s="36">
        <v>476532.91</v>
      </c>
      <c r="C3569" s="17">
        <v>15117</v>
      </c>
      <c r="D3569" s="36">
        <v>8048.7799999999988</v>
      </c>
      <c r="E3569" s="36">
        <v>457.92</v>
      </c>
      <c r="F3569" s="36">
        <v>640.08999999999992</v>
      </c>
      <c r="G3569" s="37">
        <f t="shared" si="13"/>
        <v>2.1999999999999999E-2</v>
      </c>
    </row>
    <row r="3570" spans="1:7" ht="15.75" customHeight="1" x14ac:dyDescent="0.2">
      <c r="A3570" s="35" t="s">
        <v>4039</v>
      </c>
      <c r="B3570" s="36">
        <v>0</v>
      </c>
      <c r="C3570" s="17">
        <v>0</v>
      </c>
      <c r="D3570" s="36">
        <v>0</v>
      </c>
      <c r="E3570" s="36">
        <v>0</v>
      </c>
      <c r="F3570" s="36">
        <v>0</v>
      </c>
      <c r="G3570" s="37">
        <f t="shared" si="13"/>
        <v>2.1999999999999999E-2</v>
      </c>
    </row>
    <row r="3571" spans="1:7" ht="15.75" customHeight="1" x14ac:dyDescent="0.2">
      <c r="A3571" s="35" t="s">
        <v>4040</v>
      </c>
      <c r="B3571" s="36">
        <v>106864.20999999999</v>
      </c>
      <c r="C3571" s="17">
        <v>1832</v>
      </c>
      <c r="D3571" s="36">
        <v>1605.65</v>
      </c>
      <c r="E3571" s="36">
        <v>117.05999999999999</v>
      </c>
      <c r="F3571" s="36">
        <v>142.82</v>
      </c>
      <c r="G3571" s="37">
        <f t="shared" si="13"/>
        <v>2.1999999999999999E-2</v>
      </c>
    </row>
    <row r="3572" spans="1:7" ht="15.75" customHeight="1" x14ac:dyDescent="0.2">
      <c r="A3572" s="35" t="s">
        <v>4041</v>
      </c>
      <c r="B3572" s="36">
        <v>405924.37000000005</v>
      </c>
      <c r="C3572" s="17">
        <v>9361</v>
      </c>
      <c r="D3572" s="36">
        <v>7801.6</v>
      </c>
      <c r="E3572" s="36">
        <v>209.73000000000002</v>
      </c>
      <c r="F3572" s="36">
        <v>566.91</v>
      </c>
      <c r="G3572" s="37">
        <f t="shared" si="13"/>
        <v>2.1999999999999999E-2</v>
      </c>
    </row>
    <row r="3573" spans="1:7" ht="15.75" customHeight="1" x14ac:dyDescent="0.2">
      <c r="A3573" s="35" t="s">
        <v>4042</v>
      </c>
      <c r="B3573" s="36">
        <v>45174.100000000006</v>
      </c>
      <c r="C3573" s="17">
        <v>936</v>
      </c>
      <c r="D3573" s="36">
        <v>732.12999999999988</v>
      </c>
      <c r="E3573" s="36">
        <v>32.589999999999996</v>
      </c>
      <c r="F3573" s="36">
        <v>60.900000000000006</v>
      </c>
      <c r="G3573" s="37">
        <f t="shared" si="13"/>
        <v>2.1999999999999999E-2</v>
      </c>
    </row>
    <row r="3574" spans="1:7" ht="15.75" customHeight="1" x14ac:dyDescent="0.2">
      <c r="A3574" s="35" t="s">
        <v>4043</v>
      </c>
      <c r="B3574" s="36">
        <v>284.39</v>
      </c>
      <c r="C3574" s="17">
        <v>23</v>
      </c>
      <c r="D3574" s="36">
        <v>5.34</v>
      </c>
      <c r="E3574" s="36">
        <v>0.43000000000000005</v>
      </c>
      <c r="F3574" s="36">
        <v>0.36</v>
      </c>
      <c r="G3574" s="37">
        <f t="shared" ref="G3574:G3828" si="14">IFERROR(IF(SUM(D3574:F3574)/B3574&lt;0.022,0.022,SUM(D3574:F3574)/B3574),0.022)</f>
        <v>2.1999999999999999E-2</v>
      </c>
    </row>
    <row r="3575" spans="1:7" ht="15.75" customHeight="1" x14ac:dyDescent="0.2">
      <c r="A3575" s="35" t="s">
        <v>4044</v>
      </c>
      <c r="B3575" s="36">
        <v>0</v>
      </c>
      <c r="C3575" s="17">
        <v>0</v>
      </c>
      <c r="D3575" s="36">
        <v>0</v>
      </c>
      <c r="E3575" s="36">
        <v>0</v>
      </c>
      <c r="F3575" s="36">
        <v>0</v>
      </c>
      <c r="G3575" s="37">
        <f t="shared" si="14"/>
        <v>2.1999999999999999E-2</v>
      </c>
    </row>
    <row r="3576" spans="1:7" ht="15.75" customHeight="1" x14ac:dyDescent="0.2">
      <c r="A3576" s="35" t="s">
        <v>4045</v>
      </c>
      <c r="B3576" s="36">
        <v>1164318.8599999999</v>
      </c>
      <c r="C3576" s="17">
        <v>15327</v>
      </c>
      <c r="D3576" s="36">
        <v>17869.519999999993</v>
      </c>
      <c r="E3576" s="36">
        <v>753.26999999999987</v>
      </c>
      <c r="F3576" s="36">
        <v>1570.6099999999997</v>
      </c>
      <c r="G3576" s="37">
        <f t="shared" si="14"/>
        <v>2.1999999999999999E-2</v>
      </c>
    </row>
    <row r="3577" spans="1:7" ht="15.75" customHeight="1" x14ac:dyDescent="0.2">
      <c r="A3577" s="35" t="s">
        <v>4046</v>
      </c>
      <c r="B3577" s="36">
        <v>391011.57999999996</v>
      </c>
      <c r="C3577" s="17">
        <v>7865</v>
      </c>
      <c r="D3577" s="36">
        <v>6606.85</v>
      </c>
      <c r="E3577" s="36">
        <v>374.1</v>
      </c>
      <c r="F3577" s="36">
        <v>534.17999999999995</v>
      </c>
      <c r="G3577" s="37">
        <f t="shared" si="14"/>
        <v>2.1999999999999999E-2</v>
      </c>
    </row>
    <row r="3578" spans="1:7" ht="15.75" customHeight="1" x14ac:dyDescent="0.2">
      <c r="A3578" s="35" t="s">
        <v>4047</v>
      </c>
      <c r="B3578" s="36">
        <v>120339.20999999999</v>
      </c>
      <c r="C3578" s="17">
        <v>2231</v>
      </c>
      <c r="D3578" s="36">
        <v>1753.2100000000003</v>
      </c>
      <c r="E3578" s="36">
        <v>56.230000000000004</v>
      </c>
      <c r="F3578" s="36">
        <v>161.19</v>
      </c>
      <c r="G3578" s="37">
        <f t="shared" si="14"/>
        <v>2.1999999999999999E-2</v>
      </c>
    </row>
    <row r="3579" spans="1:7" ht="15.75" customHeight="1" x14ac:dyDescent="0.2">
      <c r="A3579" s="35" t="s">
        <v>4048</v>
      </c>
      <c r="B3579" s="36">
        <v>571964.04</v>
      </c>
      <c r="C3579" s="17">
        <v>12917</v>
      </c>
      <c r="D3579" s="36">
        <v>8288.4000000000015</v>
      </c>
      <c r="E3579" s="36">
        <v>427.50000000000006</v>
      </c>
      <c r="F3579" s="36">
        <v>770.16999999999985</v>
      </c>
      <c r="G3579" s="37">
        <f t="shared" si="14"/>
        <v>2.1999999999999999E-2</v>
      </c>
    </row>
    <row r="3580" spans="1:7" ht="15.75" customHeight="1" x14ac:dyDescent="0.2">
      <c r="A3580" s="35" t="s">
        <v>4049</v>
      </c>
      <c r="B3580" s="36">
        <v>159695.06999999998</v>
      </c>
      <c r="C3580" s="17">
        <v>2945</v>
      </c>
      <c r="D3580" s="36">
        <v>2182.1600000000003</v>
      </c>
      <c r="E3580" s="36">
        <v>135.69</v>
      </c>
      <c r="F3580" s="36">
        <v>214.86</v>
      </c>
      <c r="G3580" s="37">
        <f t="shared" si="14"/>
        <v>2.1999999999999999E-2</v>
      </c>
    </row>
    <row r="3581" spans="1:7" ht="15.75" customHeight="1" x14ac:dyDescent="0.2">
      <c r="A3581" s="35" t="s">
        <v>4050</v>
      </c>
      <c r="B3581" s="36">
        <v>1305.67</v>
      </c>
      <c r="C3581" s="17">
        <v>172</v>
      </c>
      <c r="D3581" s="36">
        <v>34.72</v>
      </c>
      <c r="E3581" s="36">
        <v>0</v>
      </c>
      <c r="F3581" s="36">
        <v>1.71</v>
      </c>
      <c r="G3581" s="37">
        <f t="shared" si="14"/>
        <v>2.7901383963788703E-2</v>
      </c>
    </row>
    <row r="3582" spans="1:7" ht="15.75" customHeight="1" x14ac:dyDescent="0.2">
      <c r="A3582" s="35" t="s">
        <v>4051</v>
      </c>
      <c r="B3582" s="36">
        <v>609374.39000000013</v>
      </c>
      <c r="C3582" s="17">
        <v>16708</v>
      </c>
      <c r="D3582" s="36">
        <v>9920.0199999999986</v>
      </c>
      <c r="E3582" s="36">
        <v>166.27</v>
      </c>
      <c r="F3582" s="36">
        <v>814.99</v>
      </c>
      <c r="G3582" s="37">
        <f t="shared" si="14"/>
        <v>2.1999999999999999E-2</v>
      </c>
    </row>
    <row r="3583" spans="1:7" ht="15.75" customHeight="1" x14ac:dyDescent="0.2">
      <c r="A3583" s="35" t="s">
        <v>4052</v>
      </c>
      <c r="B3583" s="36">
        <v>0</v>
      </c>
      <c r="C3583" s="17">
        <v>0</v>
      </c>
      <c r="D3583" s="36">
        <v>0</v>
      </c>
      <c r="E3583" s="36">
        <v>0</v>
      </c>
      <c r="F3583" s="36">
        <v>0</v>
      </c>
      <c r="G3583" s="37">
        <f t="shared" si="14"/>
        <v>2.1999999999999999E-2</v>
      </c>
    </row>
    <row r="3584" spans="1:7" ht="15.75" customHeight="1" x14ac:dyDescent="0.2">
      <c r="A3584" s="35" t="s">
        <v>4053</v>
      </c>
      <c r="B3584" s="36">
        <v>5814.04</v>
      </c>
      <c r="C3584" s="17">
        <v>212</v>
      </c>
      <c r="D3584" s="36">
        <v>77.72</v>
      </c>
      <c r="E3584" s="36">
        <v>11.17</v>
      </c>
      <c r="F3584" s="36">
        <v>7.73</v>
      </c>
      <c r="G3584" s="37">
        <f t="shared" si="14"/>
        <v>2.1999999999999999E-2</v>
      </c>
    </row>
    <row r="3585" spans="1:7" ht="15.75" customHeight="1" x14ac:dyDescent="0.2">
      <c r="A3585" s="35" t="s">
        <v>4054</v>
      </c>
      <c r="B3585" s="36">
        <v>158180.24</v>
      </c>
      <c r="C3585" s="17">
        <v>3002</v>
      </c>
      <c r="D3585" s="36">
        <v>2072.0100000000002</v>
      </c>
      <c r="E3585" s="36">
        <v>103.47</v>
      </c>
      <c r="F3585" s="36">
        <v>209.13</v>
      </c>
      <c r="G3585" s="37">
        <f t="shared" si="14"/>
        <v>2.1999999999999999E-2</v>
      </c>
    </row>
    <row r="3586" spans="1:7" ht="15.75" customHeight="1" x14ac:dyDescent="0.2">
      <c r="A3586" s="35" t="s">
        <v>4055</v>
      </c>
      <c r="B3586" s="36">
        <v>0</v>
      </c>
      <c r="C3586" s="17">
        <v>0</v>
      </c>
      <c r="D3586" s="36">
        <v>0</v>
      </c>
      <c r="E3586" s="36">
        <v>0</v>
      </c>
      <c r="F3586" s="36">
        <v>0</v>
      </c>
      <c r="G3586" s="37">
        <f t="shared" si="14"/>
        <v>2.1999999999999999E-2</v>
      </c>
    </row>
    <row r="3587" spans="1:7" ht="15.75" customHeight="1" x14ac:dyDescent="0.2">
      <c r="A3587" s="35" t="s">
        <v>4056</v>
      </c>
      <c r="B3587" s="36">
        <v>1838562.1100000003</v>
      </c>
      <c r="C3587" s="17">
        <v>33393</v>
      </c>
      <c r="D3587" s="36">
        <v>34202.289999999994</v>
      </c>
      <c r="E3587" s="36">
        <v>2002.3</v>
      </c>
      <c r="F3587" s="36">
        <v>2504.84</v>
      </c>
      <c r="G3587" s="37">
        <f t="shared" si="14"/>
        <v>2.1999999999999999E-2</v>
      </c>
    </row>
    <row r="3588" spans="1:7" ht="15.75" customHeight="1" x14ac:dyDescent="0.2">
      <c r="A3588" s="35" t="s">
        <v>4057</v>
      </c>
      <c r="B3588" s="36">
        <v>2270128.59</v>
      </c>
      <c r="C3588" s="17">
        <v>67963</v>
      </c>
      <c r="D3588" s="36">
        <v>48836.219999999979</v>
      </c>
      <c r="E3588" s="36">
        <v>1538.2599999999998</v>
      </c>
      <c r="F3588" s="36">
        <v>3221.4299999999994</v>
      </c>
      <c r="G3588" s="37">
        <f t="shared" si="14"/>
        <v>2.3609195635917693E-2</v>
      </c>
    </row>
    <row r="3589" spans="1:7" ht="15.75" customHeight="1" x14ac:dyDescent="0.2">
      <c r="A3589" s="35" t="s">
        <v>4058</v>
      </c>
      <c r="B3589" s="36">
        <v>3410.2799999999997</v>
      </c>
      <c r="C3589" s="17">
        <v>281</v>
      </c>
      <c r="D3589" s="36">
        <v>59.1</v>
      </c>
      <c r="E3589" s="36">
        <v>9.06</v>
      </c>
      <c r="F3589" s="36">
        <v>4.4600000000000009</v>
      </c>
      <c r="G3589" s="37">
        <f t="shared" si="14"/>
        <v>2.1999999999999999E-2</v>
      </c>
    </row>
    <row r="3590" spans="1:7" ht="15.75" customHeight="1" x14ac:dyDescent="0.2">
      <c r="A3590" s="35" t="s">
        <v>4059</v>
      </c>
      <c r="B3590" s="36">
        <v>1438466.49</v>
      </c>
      <c r="C3590" s="17">
        <v>30169</v>
      </c>
      <c r="D3590" s="36">
        <v>20866.740000000002</v>
      </c>
      <c r="E3590" s="36">
        <v>1011.5699999999999</v>
      </c>
      <c r="F3590" s="36">
        <v>1927.15</v>
      </c>
      <c r="G3590" s="37">
        <f t="shared" si="14"/>
        <v>2.1999999999999999E-2</v>
      </c>
    </row>
    <row r="3591" spans="1:7" ht="15.75" customHeight="1" x14ac:dyDescent="0.2">
      <c r="A3591" s="35" t="s">
        <v>4060</v>
      </c>
      <c r="B3591" s="36">
        <v>621920.90999999968</v>
      </c>
      <c r="C3591" s="17">
        <v>11846</v>
      </c>
      <c r="D3591" s="36">
        <v>9940.659999999998</v>
      </c>
      <c r="E3591" s="36">
        <v>482.32</v>
      </c>
      <c r="F3591" s="36">
        <v>832.05</v>
      </c>
      <c r="G3591" s="37">
        <f t="shared" si="14"/>
        <v>2.1999999999999999E-2</v>
      </c>
    </row>
    <row r="3592" spans="1:7" ht="15.75" customHeight="1" x14ac:dyDescent="0.2">
      <c r="A3592" s="35" t="s">
        <v>4061</v>
      </c>
      <c r="B3592" s="36">
        <v>3609.67</v>
      </c>
      <c r="C3592" s="17">
        <v>177</v>
      </c>
      <c r="D3592" s="36">
        <v>53.04</v>
      </c>
      <c r="E3592" s="36">
        <v>6.73</v>
      </c>
      <c r="F3592" s="36">
        <v>4.8000000000000007</v>
      </c>
      <c r="G3592" s="37">
        <f t="shared" si="14"/>
        <v>2.1999999999999999E-2</v>
      </c>
    </row>
    <row r="3593" spans="1:7" ht="15.75" customHeight="1" x14ac:dyDescent="0.2">
      <c r="A3593" s="35" t="s">
        <v>4062</v>
      </c>
      <c r="B3593" s="36">
        <v>15901.82</v>
      </c>
      <c r="C3593" s="17">
        <v>195</v>
      </c>
      <c r="D3593" s="36">
        <v>248.94</v>
      </c>
      <c r="E3593" s="36">
        <v>0</v>
      </c>
      <c r="F3593" s="36">
        <v>21.47</v>
      </c>
      <c r="G3593" s="37">
        <f t="shared" si="14"/>
        <v>2.1999999999999999E-2</v>
      </c>
    </row>
    <row r="3594" spans="1:7" ht="15.75" customHeight="1" x14ac:dyDescent="0.2">
      <c r="A3594" s="35" t="s">
        <v>4063</v>
      </c>
      <c r="B3594" s="36">
        <v>1689049.14</v>
      </c>
      <c r="C3594" s="17">
        <v>26866</v>
      </c>
      <c r="D3594" s="36">
        <v>26991.21</v>
      </c>
      <c r="E3594" s="36">
        <v>1024.3200000000002</v>
      </c>
      <c r="F3594" s="36">
        <v>2276.2800000000002</v>
      </c>
      <c r="G3594" s="37">
        <f t="shared" si="14"/>
        <v>2.1999999999999999E-2</v>
      </c>
    </row>
    <row r="3595" spans="1:7" ht="15.75" customHeight="1" x14ac:dyDescent="0.2">
      <c r="A3595" s="35" t="s">
        <v>4064</v>
      </c>
      <c r="B3595" s="36">
        <v>0</v>
      </c>
      <c r="C3595" s="17">
        <v>0</v>
      </c>
      <c r="D3595" s="36">
        <v>0</v>
      </c>
      <c r="E3595" s="36">
        <v>0</v>
      </c>
      <c r="F3595" s="36">
        <v>0</v>
      </c>
      <c r="G3595" s="37">
        <f t="shared" si="14"/>
        <v>2.1999999999999999E-2</v>
      </c>
    </row>
    <row r="3596" spans="1:7" ht="15.75" customHeight="1" x14ac:dyDescent="0.2">
      <c r="A3596" s="35" t="s">
        <v>4065</v>
      </c>
      <c r="B3596" s="36">
        <v>531246.42000000004</v>
      </c>
      <c r="C3596" s="17">
        <v>7302</v>
      </c>
      <c r="D3596" s="36">
        <v>7391.18</v>
      </c>
      <c r="E3596" s="36">
        <v>296.43999999999994</v>
      </c>
      <c r="F3596" s="36">
        <v>703.79999999999984</v>
      </c>
      <c r="G3596" s="37">
        <f t="shared" si="14"/>
        <v>2.1999999999999999E-2</v>
      </c>
    </row>
    <row r="3597" spans="1:7" ht="15.75" customHeight="1" x14ac:dyDescent="0.2">
      <c r="A3597" s="35" t="s">
        <v>4066</v>
      </c>
      <c r="B3597" s="36">
        <v>0.85</v>
      </c>
      <c r="C3597" s="17">
        <v>1</v>
      </c>
      <c r="D3597" s="36">
        <v>0.12</v>
      </c>
      <c r="E3597" s="36">
        <v>3.77</v>
      </c>
      <c r="F3597" s="36">
        <v>0</v>
      </c>
      <c r="G3597" s="37">
        <f t="shared" si="14"/>
        <v>4.5764705882352947</v>
      </c>
    </row>
    <row r="3598" spans="1:7" ht="15.75" customHeight="1" x14ac:dyDescent="0.2">
      <c r="A3598" s="35" t="s">
        <v>4067</v>
      </c>
      <c r="B3598" s="36">
        <v>464459.22</v>
      </c>
      <c r="C3598" s="17">
        <v>7290</v>
      </c>
      <c r="D3598" s="36">
        <v>7656.7699999999995</v>
      </c>
      <c r="E3598" s="36">
        <v>488.21000000000004</v>
      </c>
      <c r="F3598" s="36">
        <v>624.31999999999994</v>
      </c>
      <c r="G3598" s="37">
        <f t="shared" si="14"/>
        <v>2.1999999999999999E-2</v>
      </c>
    </row>
    <row r="3599" spans="1:7" ht="15.75" customHeight="1" x14ac:dyDescent="0.2">
      <c r="A3599" s="35" t="s">
        <v>4068</v>
      </c>
      <c r="B3599" s="36">
        <v>68293.94</v>
      </c>
      <c r="C3599" s="17">
        <v>1507</v>
      </c>
      <c r="D3599" s="36">
        <v>1000.75</v>
      </c>
      <c r="E3599" s="36">
        <v>44.7</v>
      </c>
      <c r="F3599" s="36">
        <v>91.890000000000015</v>
      </c>
      <c r="G3599" s="37">
        <f t="shared" si="14"/>
        <v>2.1999999999999999E-2</v>
      </c>
    </row>
    <row r="3600" spans="1:7" ht="15.75" customHeight="1" x14ac:dyDescent="0.2">
      <c r="A3600" s="35" t="s">
        <v>4069</v>
      </c>
      <c r="B3600" s="36">
        <v>3494.21</v>
      </c>
      <c r="C3600" s="17">
        <v>58</v>
      </c>
      <c r="D3600" s="36">
        <v>70.38</v>
      </c>
      <c r="E3600" s="36">
        <v>9.67</v>
      </c>
      <c r="F3600" s="36">
        <v>4.8</v>
      </c>
      <c r="G3600" s="37">
        <f t="shared" si="14"/>
        <v>2.4283028209523754E-2</v>
      </c>
    </row>
    <row r="3601" spans="1:7" ht="15.75" customHeight="1" x14ac:dyDescent="0.2">
      <c r="A3601" s="35" t="s">
        <v>4070</v>
      </c>
      <c r="B3601" s="36">
        <v>247520.07</v>
      </c>
      <c r="C3601" s="17">
        <v>3763</v>
      </c>
      <c r="D3601" s="36">
        <v>3994.2099999999996</v>
      </c>
      <c r="E3601" s="36">
        <v>333.21999999999991</v>
      </c>
      <c r="F3601" s="36">
        <v>332.84999999999991</v>
      </c>
      <c r="G3601" s="37">
        <f t="shared" si="14"/>
        <v>2.1999999999999999E-2</v>
      </c>
    </row>
    <row r="3602" spans="1:7" ht="15.75" customHeight="1" x14ac:dyDescent="0.2">
      <c r="A3602" s="35" t="s">
        <v>4071</v>
      </c>
      <c r="B3602" s="36">
        <v>1205770.21</v>
      </c>
      <c r="C3602" s="17">
        <v>25565</v>
      </c>
      <c r="D3602" s="36">
        <v>20450.980000000003</v>
      </c>
      <c r="E3602" s="36">
        <v>978.93999999999994</v>
      </c>
      <c r="F3602" s="36">
        <v>1637.3099999999997</v>
      </c>
      <c r="G3602" s="37">
        <f t="shared" si="14"/>
        <v>2.1999999999999999E-2</v>
      </c>
    </row>
    <row r="3603" spans="1:7" ht="15.75" customHeight="1" x14ac:dyDescent="0.2">
      <c r="A3603" s="35" t="s">
        <v>4072</v>
      </c>
      <c r="B3603" s="36">
        <v>0</v>
      </c>
      <c r="C3603" s="17">
        <v>0</v>
      </c>
      <c r="D3603" s="36">
        <v>0</v>
      </c>
      <c r="E3603" s="36">
        <v>0</v>
      </c>
      <c r="F3603" s="36">
        <v>0</v>
      </c>
      <c r="G3603" s="37">
        <f t="shared" si="14"/>
        <v>2.1999999999999999E-2</v>
      </c>
    </row>
    <row r="3604" spans="1:7" ht="15.75" customHeight="1" x14ac:dyDescent="0.2">
      <c r="A3604" s="35" t="s">
        <v>4073</v>
      </c>
      <c r="B3604" s="36">
        <v>837818.92</v>
      </c>
      <c r="C3604" s="17">
        <v>59258</v>
      </c>
      <c r="D3604" s="36">
        <v>17656.550000000003</v>
      </c>
      <c r="E3604" s="36">
        <v>1201.9999999999998</v>
      </c>
      <c r="F3604" s="36">
        <v>1121.3899999999999</v>
      </c>
      <c r="G3604" s="37">
        <f t="shared" si="14"/>
        <v>2.3847563623891427E-2</v>
      </c>
    </row>
    <row r="3605" spans="1:7" ht="15.75" customHeight="1" x14ac:dyDescent="0.2">
      <c r="A3605" s="35" t="s">
        <v>4074</v>
      </c>
      <c r="B3605" s="36">
        <v>63705.47</v>
      </c>
      <c r="C3605" s="17">
        <v>2210</v>
      </c>
      <c r="D3605" s="36">
        <v>1051.9099999999999</v>
      </c>
      <c r="E3605" s="36">
        <v>138.17000000000002</v>
      </c>
      <c r="F3605" s="36">
        <v>86.88</v>
      </c>
      <c r="G3605" s="37">
        <f t="shared" si="14"/>
        <v>2.1999999999999999E-2</v>
      </c>
    </row>
    <row r="3606" spans="1:7" ht="15.75" customHeight="1" x14ac:dyDescent="0.2">
      <c r="A3606" s="35" t="s">
        <v>4075</v>
      </c>
      <c r="B3606" s="36">
        <v>131070.77000000003</v>
      </c>
      <c r="C3606" s="17">
        <v>1067</v>
      </c>
      <c r="D3606" s="36">
        <v>1759.1599999999999</v>
      </c>
      <c r="E3606" s="36">
        <v>116.61999999999998</v>
      </c>
      <c r="F3606" s="36">
        <v>175.65</v>
      </c>
      <c r="G3606" s="37">
        <f t="shared" si="14"/>
        <v>2.1999999999999999E-2</v>
      </c>
    </row>
    <row r="3607" spans="1:7" ht="15.75" customHeight="1" x14ac:dyDescent="0.2">
      <c r="A3607" s="35" t="s">
        <v>4076</v>
      </c>
      <c r="B3607" s="36">
        <v>0</v>
      </c>
      <c r="C3607" s="17">
        <v>0</v>
      </c>
      <c r="D3607" s="36">
        <v>0</v>
      </c>
      <c r="E3607" s="36">
        <v>0</v>
      </c>
      <c r="F3607" s="36">
        <v>0</v>
      </c>
      <c r="G3607" s="37">
        <f t="shared" si="14"/>
        <v>2.1999999999999999E-2</v>
      </c>
    </row>
    <row r="3608" spans="1:7" ht="15.75" customHeight="1" x14ac:dyDescent="0.2">
      <c r="A3608" s="35" t="s">
        <v>4077</v>
      </c>
      <c r="B3608" s="36">
        <v>74895.010000000009</v>
      </c>
      <c r="C3608" s="17">
        <v>2137</v>
      </c>
      <c r="D3608" s="36">
        <v>1488.81</v>
      </c>
      <c r="E3608" s="36">
        <v>0</v>
      </c>
      <c r="F3608" s="36">
        <v>106.35</v>
      </c>
      <c r="G3608" s="37">
        <f t="shared" si="14"/>
        <v>2.1999999999999999E-2</v>
      </c>
    </row>
    <row r="3609" spans="1:7" ht="15.75" customHeight="1" x14ac:dyDescent="0.2">
      <c r="A3609" s="35" t="s">
        <v>4078</v>
      </c>
      <c r="B3609" s="36">
        <v>2927.41</v>
      </c>
      <c r="C3609" s="17">
        <v>17</v>
      </c>
      <c r="D3609" s="36">
        <v>14.759999999999998</v>
      </c>
      <c r="E3609" s="36">
        <v>0</v>
      </c>
      <c r="F3609" s="36">
        <v>4.5199999999999996</v>
      </c>
      <c r="G3609" s="37">
        <f t="shared" si="14"/>
        <v>2.1999999999999999E-2</v>
      </c>
    </row>
    <row r="3610" spans="1:7" ht="15.75" customHeight="1" x14ac:dyDescent="0.2">
      <c r="A3610" s="35" t="s">
        <v>4079</v>
      </c>
      <c r="B3610" s="36">
        <v>386656.26</v>
      </c>
      <c r="C3610" s="17">
        <v>2997</v>
      </c>
      <c r="D3610" s="36">
        <v>9325.66</v>
      </c>
      <c r="E3610" s="36">
        <v>385.6</v>
      </c>
      <c r="F3610" s="36">
        <v>560.95000000000005</v>
      </c>
      <c r="G3610" s="37">
        <f t="shared" si="14"/>
        <v>2.6566775357522988E-2</v>
      </c>
    </row>
    <row r="3611" spans="1:7" ht="15.75" customHeight="1" x14ac:dyDescent="0.2">
      <c r="A3611" s="35" t="s">
        <v>4080</v>
      </c>
      <c r="B3611" s="36">
        <v>0</v>
      </c>
      <c r="C3611" s="17">
        <v>0</v>
      </c>
      <c r="D3611" s="36">
        <v>0</v>
      </c>
      <c r="E3611" s="36">
        <v>0</v>
      </c>
      <c r="F3611" s="36">
        <v>0</v>
      </c>
      <c r="G3611" s="37">
        <f t="shared" si="14"/>
        <v>2.1999999999999999E-2</v>
      </c>
    </row>
    <row r="3612" spans="1:7" ht="15.75" customHeight="1" x14ac:dyDescent="0.2">
      <c r="A3612" s="35" t="s">
        <v>4081</v>
      </c>
      <c r="B3612" s="36">
        <v>0</v>
      </c>
      <c r="C3612" s="17">
        <v>0</v>
      </c>
      <c r="D3612" s="36">
        <v>0</v>
      </c>
      <c r="E3612" s="36">
        <v>0</v>
      </c>
      <c r="F3612" s="36">
        <v>0</v>
      </c>
      <c r="G3612" s="37">
        <f t="shared" si="14"/>
        <v>2.1999999999999999E-2</v>
      </c>
    </row>
    <row r="3613" spans="1:7" ht="15.75" customHeight="1" x14ac:dyDescent="0.2">
      <c r="A3613" s="35" t="s">
        <v>4082</v>
      </c>
      <c r="B3613" s="36">
        <v>5649.66</v>
      </c>
      <c r="C3613" s="17">
        <v>29</v>
      </c>
      <c r="D3613" s="36">
        <v>75.67</v>
      </c>
      <c r="E3613" s="36">
        <v>0</v>
      </c>
      <c r="F3613" s="36">
        <v>7.55</v>
      </c>
      <c r="G3613" s="37">
        <f t="shared" si="14"/>
        <v>2.1999999999999999E-2</v>
      </c>
    </row>
    <row r="3614" spans="1:7" ht="15.75" customHeight="1" x14ac:dyDescent="0.2">
      <c r="A3614" s="35" t="s">
        <v>4083</v>
      </c>
      <c r="B3614" s="36">
        <v>46041.72</v>
      </c>
      <c r="C3614" s="17">
        <v>211</v>
      </c>
      <c r="D3614" s="36">
        <v>1149.5500000000002</v>
      </c>
      <c r="E3614" s="36">
        <v>57.63</v>
      </c>
      <c r="F3614" s="36">
        <v>63.47</v>
      </c>
      <c r="G3614" s="37">
        <f t="shared" si="14"/>
        <v>2.7597796085810877E-2</v>
      </c>
    </row>
    <row r="3615" spans="1:7" ht="15.75" customHeight="1" x14ac:dyDescent="0.2">
      <c r="A3615" s="35" t="s">
        <v>4084</v>
      </c>
      <c r="B3615" s="36">
        <v>3101.7</v>
      </c>
      <c r="C3615" s="17">
        <v>43</v>
      </c>
      <c r="D3615" s="36">
        <v>66.429999999999993</v>
      </c>
      <c r="E3615" s="36">
        <v>4.79</v>
      </c>
      <c r="F3615" s="36">
        <v>4.42</v>
      </c>
      <c r="G3615" s="37">
        <f t="shared" si="14"/>
        <v>2.4386626688590131E-2</v>
      </c>
    </row>
    <row r="3616" spans="1:7" ht="15.75" customHeight="1" x14ac:dyDescent="0.2">
      <c r="A3616" s="35" t="s">
        <v>4085</v>
      </c>
      <c r="B3616" s="36">
        <v>28243.1</v>
      </c>
      <c r="C3616" s="17">
        <v>479</v>
      </c>
      <c r="D3616" s="36">
        <v>452.68</v>
      </c>
      <c r="E3616" s="36">
        <v>17.059999999999999</v>
      </c>
      <c r="F3616" s="36">
        <v>38.92</v>
      </c>
      <c r="G3616" s="37">
        <f t="shared" si="14"/>
        <v>2.1999999999999999E-2</v>
      </c>
    </row>
    <row r="3617" spans="1:7" ht="15.75" customHeight="1" x14ac:dyDescent="0.2">
      <c r="A3617" s="35" t="s">
        <v>4086</v>
      </c>
      <c r="B3617" s="36">
        <v>50544.58</v>
      </c>
      <c r="C3617" s="17">
        <v>1000</v>
      </c>
      <c r="D3617" s="36">
        <v>615.03</v>
      </c>
      <c r="E3617" s="36">
        <v>70.289999999999992</v>
      </c>
      <c r="F3617" s="36">
        <v>67.63</v>
      </c>
      <c r="G3617" s="37">
        <f t="shared" si="14"/>
        <v>2.1999999999999999E-2</v>
      </c>
    </row>
    <row r="3618" spans="1:7" ht="15.75" customHeight="1" x14ac:dyDescent="0.2">
      <c r="A3618" s="35" t="s">
        <v>4087</v>
      </c>
      <c r="B3618" s="36">
        <v>248401.78000000003</v>
      </c>
      <c r="C3618" s="17">
        <v>4443</v>
      </c>
      <c r="D3618" s="36">
        <v>4531.08</v>
      </c>
      <c r="E3618" s="36">
        <v>286.87</v>
      </c>
      <c r="F3618" s="36">
        <v>341.61</v>
      </c>
      <c r="G3618" s="37">
        <f t="shared" si="14"/>
        <v>2.1999999999999999E-2</v>
      </c>
    </row>
    <row r="3619" spans="1:7" ht="15.75" customHeight="1" x14ac:dyDescent="0.2">
      <c r="A3619" s="35" t="s">
        <v>4088</v>
      </c>
      <c r="B3619" s="36">
        <v>880711.84000000008</v>
      </c>
      <c r="C3619" s="17">
        <v>665</v>
      </c>
      <c r="D3619" s="36">
        <v>21743.629999999997</v>
      </c>
      <c r="E3619" s="36">
        <v>719.4899999999999</v>
      </c>
      <c r="F3619" s="36">
        <v>1221.3100000000002</v>
      </c>
      <c r="G3619" s="37">
        <f t="shared" si="14"/>
        <v>2.6892371516204435E-2</v>
      </c>
    </row>
    <row r="3620" spans="1:7" ht="15.75" customHeight="1" x14ac:dyDescent="0.2">
      <c r="A3620" s="35" t="s">
        <v>4089</v>
      </c>
      <c r="B3620" s="36">
        <v>0</v>
      </c>
      <c r="C3620" s="17">
        <v>0</v>
      </c>
      <c r="D3620" s="36">
        <v>0</v>
      </c>
      <c r="E3620" s="36">
        <v>0</v>
      </c>
      <c r="F3620" s="36">
        <v>0</v>
      </c>
      <c r="G3620" s="37">
        <f t="shared" si="14"/>
        <v>2.1999999999999999E-2</v>
      </c>
    </row>
    <row r="3621" spans="1:7" ht="15.75" customHeight="1" x14ac:dyDescent="0.2">
      <c r="A3621" s="35" t="s">
        <v>4090</v>
      </c>
      <c r="B3621" s="36">
        <v>0</v>
      </c>
      <c r="C3621" s="17">
        <v>0</v>
      </c>
      <c r="D3621" s="36">
        <v>0</v>
      </c>
      <c r="E3621" s="36">
        <v>0</v>
      </c>
      <c r="F3621" s="36">
        <v>0</v>
      </c>
      <c r="G3621" s="37">
        <f t="shared" si="14"/>
        <v>2.1999999999999999E-2</v>
      </c>
    </row>
    <row r="3622" spans="1:7" ht="15.75" customHeight="1" x14ac:dyDescent="0.2">
      <c r="A3622" s="35" t="s">
        <v>4091</v>
      </c>
      <c r="B3622" s="36">
        <v>0</v>
      </c>
      <c r="C3622" s="17">
        <v>0</v>
      </c>
      <c r="D3622" s="36">
        <v>0</v>
      </c>
      <c r="E3622" s="36">
        <v>0</v>
      </c>
      <c r="F3622" s="36">
        <v>0</v>
      </c>
      <c r="G3622" s="37">
        <f t="shared" si="14"/>
        <v>2.1999999999999999E-2</v>
      </c>
    </row>
    <row r="3623" spans="1:7" ht="15.75" customHeight="1" x14ac:dyDescent="0.2">
      <c r="A3623" s="35" t="s">
        <v>4092</v>
      </c>
      <c r="B3623" s="36">
        <v>0</v>
      </c>
      <c r="C3623" s="17">
        <v>0</v>
      </c>
      <c r="D3623" s="36">
        <v>0</v>
      </c>
      <c r="E3623" s="36">
        <v>0</v>
      </c>
      <c r="F3623" s="36">
        <v>0</v>
      </c>
      <c r="G3623" s="37">
        <f t="shared" si="14"/>
        <v>2.1999999999999999E-2</v>
      </c>
    </row>
    <row r="3624" spans="1:7" ht="15.75" customHeight="1" x14ac:dyDescent="0.2">
      <c r="A3624" s="35" t="s">
        <v>4093</v>
      </c>
      <c r="B3624" s="36">
        <v>7455.91</v>
      </c>
      <c r="C3624" s="17">
        <v>55</v>
      </c>
      <c r="D3624" s="36">
        <v>111.69</v>
      </c>
      <c r="E3624" s="36">
        <v>13.459999999999999</v>
      </c>
      <c r="F3624" s="36">
        <v>10.029999999999999</v>
      </c>
      <c r="G3624" s="37">
        <f t="shared" si="14"/>
        <v>2.1999999999999999E-2</v>
      </c>
    </row>
    <row r="3625" spans="1:7" ht="15.75" customHeight="1" x14ac:dyDescent="0.2">
      <c r="A3625" s="35" t="s">
        <v>4094</v>
      </c>
      <c r="B3625" s="36">
        <v>99751.260000000009</v>
      </c>
      <c r="C3625" s="17">
        <v>1792</v>
      </c>
      <c r="D3625" s="36">
        <v>1979.04</v>
      </c>
      <c r="E3625" s="36">
        <v>69.13</v>
      </c>
      <c r="F3625" s="36">
        <v>139.47</v>
      </c>
      <c r="G3625" s="37">
        <f t="shared" si="14"/>
        <v>2.1999999999999999E-2</v>
      </c>
    </row>
    <row r="3626" spans="1:7" ht="15.75" customHeight="1" x14ac:dyDescent="0.2">
      <c r="A3626" s="35" t="s">
        <v>4095</v>
      </c>
      <c r="B3626" s="36">
        <v>7038.1399999999994</v>
      </c>
      <c r="C3626" s="17">
        <v>108</v>
      </c>
      <c r="D3626" s="36">
        <v>126.52</v>
      </c>
      <c r="E3626" s="36">
        <v>11.809999999999999</v>
      </c>
      <c r="F3626" s="36">
        <v>9.81</v>
      </c>
      <c r="G3626" s="37">
        <f t="shared" si="14"/>
        <v>2.1999999999999999E-2</v>
      </c>
    </row>
    <row r="3627" spans="1:7" ht="15.75" customHeight="1" x14ac:dyDescent="0.2">
      <c r="A3627" s="35" t="s">
        <v>4096</v>
      </c>
      <c r="B3627" s="36">
        <v>15397.880000000001</v>
      </c>
      <c r="C3627" s="17">
        <v>117</v>
      </c>
      <c r="D3627" s="36">
        <v>354.89</v>
      </c>
      <c r="E3627" s="36">
        <v>11.16</v>
      </c>
      <c r="F3627" s="36">
        <v>21.16</v>
      </c>
      <c r="G3627" s="37">
        <f t="shared" si="14"/>
        <v>2.5146968283945585E-2</v>
      </c>
    </row>
    <row r="3628" spans="1:7" ht="15.75" customHeight="1" x14ac:dyDescent="0.2">
      <c r="A3628" s="35" t="s">
        <v>4097</v>
      </c>
      <c r="B3628" s="36">
        <v>121591.51</v>
      </c>
      <c r="C3628" s="17">
        <v>72</v>
      </c>
      <c r="D3628" s="36">
        <v>2581.2600000000002</v>
      </c>
      <c r="E3628" s="36">
        <v>25.75</v>
      </c>
      <c r="F3628" s="36">
        <v>170.39000000000001</v>
      </c>
      <c r="G3628" s="37">
        <f t="shared" si="14"/>
        <v>2.2842055337580727E-2</v>
      </c>
    </row>
    <row r="3629" spans="1:7" ht="15.75" customHeight="1" x14ac:dyDescent="0.2">
      <c r="A3629" s="35" t="s">
        <v>4098</v>
      </c>
      <c r="B3629" s="36">
        <v>42582.54</v>
      </c>
      <c r="C3629" s="17">
        <v>210</v>
      </c>
      <c r="D3629" s="36">
        <v>382.42</v>
      </c>
      <c r="E3629" s="36">
        <v>16.61</v>
      </c>
      <c r="F3629" s="36">
        <v>56.379999999999995</v>
      </c>
      <c r="G3629" s="37">
        <f t="shared" si="14"/>
        <v>2.1999999999999999E-2</v>
      </c>
    </row>
    <row r="3630" spans="1:7" ht="15.75" customHeight="1" x14ac:dyDescent="0.2">
      <c r="A3630" s="35" t="s">
        <v>4099</v>
      </c>
      <c r="B3630" s="36">
        <v>317420.20999999996</v>
      </c>
      <c r="C3630" s="17">
        <v>181</v>
      </c>
      <c r="D3630" s="36">
        <v>7137.35</v>
      </c>
      <c r="E3630" s="36">
        <v>280.59999999999991</v>
      </c>
      <c r="F3630" s="36">
        <v>457.38</v>
      </c>
      <c r="G3630" s="37">
        <f t="shared" si="14"/>
        <v>2.4810424011754015E-2</v>
      </c>
    </row>
    <row r="3631" spans="1:7" ht="15.75" customHeight="1" x14ac:dyDescent="0.2">
      <c r="A3631" s="35" t="s">
        <v>4100</v>
      </c>
      <c r="B3631" s="36">
        <v>924303.19000000018</v>
      </c>
      <c r="C3631" s="17">
        <v>3104</v>
      </c>
      <c r="D3631" s="36">
        <v>13491.11</v>
      </c>
      <c r="E3631" s="36">
        <v>417.15000000000066</v>
      </c>
      <c r="F3631" s="36">
        <v>1282.96</v>
      </c>
      <c r="G3631" s="37">
        <f t="shared" si="14"/>
        <v>2.1999999999999999E-2</v>
      </c>
    </row>
    <row r="3632" spans="1:7" ht="15.75" customHeight="1" x14ac:dyDescent="0.2">
      <c r="A3632" s="35" t="s">
        <v>4101</v>
      </c>
      <c r="B3632" s="36">
        <v>4.8499999999999996</v>
      </c>
      <c r="C3632" s="17">
        <v>1</v>
      </c>
      <c r="D3632" s="36">
        <v>0.21</v>
      </c>
      <c r="E3632" s="36">
        <v>0</v>
      </c>
      <c r="F3632" s="36">
        <v>0.01</v>
      </c>
      <c r="G3632" s="37">
        <f t="shared" si="14"/>
        <v>4.5360824742268047E-2</v>
      </c>
    </row>
    <row r="3633" spans="1:7" ht="15.75" customHeight="1" x14ac:dyDescent="0.2">
      <c r="A3633" s="35" t="s">
        <v>4102</v>
      </c>
      <c r="B3633" s="36">
        <v>4872.9599999999991</v>
      </c>
      <c r="C3633" s="17">
        <v>95</v>
      </c>
      <c r="D3633" s="36">
        <v>111.78999999999999</v>
      </c>
      <c r="E3633" s="36">
        <v>0</v>
      </c>
      <c r="F3633" s="36">
        <v>6.57</v>
      </c>
      <c r="G3633" s="37">
        <f t="shared" si="14"/>
        <v>2.4289138429209354E-2</v>
      </c>
    </row>
    <row r="3634" spans="1:7" ht="15.75" customHeight="1" x14ac:dyDescent="0.2">
      <c r="A3634" s="35" t="s">
        <v>4103</v>
      </c>
      <c r="B3634" s="36">
        <v>37120.230000000003</v>
      </c>
      <c r="C3634" s="17">
        <v>521</v>
      </c>
      <c r="D3634" s="36">
        <v>561.65000000000009</v>
      </c>
      <c r="E3634" s="36">
        <v>17.47</v>
      </c>
      <c r="F3634" s="36">
        <v>50.539999999999992</v>
      </c>
      <c r="G3634" s="37">
        <f t="shared" si="14"/>
        <v>2.1999999999999999E-2</v>
      </c>
    </row>
    <row r="3635" spans="1:7" ht="15.75" customHeight="1" x14ac:dyDescent="0.2">
      <c r="A3635" s="35" t="s">
        <v>4104</v>
      </c>
      <c r="B3635" s="36">
        <v>1516422.7699999998</v>
      </c>
      <c r="C3635" s="17">
        <v>4323</v>
      </c>
      <c r="D3635" s="36">
        <v>24837.739999999998</v>
      </c>
      <c r="E3635" s="36">
        <v>1268.73</v>
      </c>
      <c r="F3635" s="36">
        <v>2113.2999999999993</v>
      </c>
      <c r="G3635" s="37">
        <f t="shared" si="14"/>
        <v>2.1999999999999999E-2</v>
      </c>
    </row>
    <row r="3636" spans="1:7" ht="15.75" customHeight="1" x14ac:dyDescent="0.2">
      <c r="A3636" s="35" t="s">
        <v>4105</v>
      </c>
      <c r="B3636" s="36">
        <v>54323.65</v>
      </c>
      <c r="C3636" s="17">
        <v>409</v>
      </c>
      <c r="D3636" s="36">
        <v>713.93</v>
      </c>
      <c r="E3636" s="36">
        <v>10.239999999999998</v>
      </c>
      <c r="F3636" s="36">
        <v>76.260000000000019</v>
      </c>
      <c r="G3636" s="37">
        <f t="shared" si="14"/>
        <v>2.1999999999999999E-2</v>
      </c>
    </row>
    <row r="3637" spans="1:7" ht="15.75" customHeight="1" x14ac:dyDescent="0.2">
      <c r="A3637" s="35" t="s">
        <v>4106</v>
      </c>
      <c r="B3637" s="36">
        <v>4182.3</v>
      </c>
      <c r="C3637" s="17">
        <v>26</v>
      </c>
      <c r="D3637" s="36">
        <v>76.09</v>
      </c>
      <c r="E3637" s="36">
        <v>0</v>
      </c>
      <c r="F3637" s="36">
        <v>5.64</v>
      </c>
      <c r="G3637" s="37">
        <f t="shared" si="14"/>
        <v>2.1999999999999999E-2</v>
      </c>
    </row>
    <row r="3638" spans="1:7" ht="15.75" customHeight="1" x14ac:dyDescent="0.2">
      <c r="A3638" s="35" t="s">
        <v>4107</v>
      </c>
      <c r="B3638" s="36">
        <v>43310.86</v>
      </c>
      <c r="C3638" s="17">
        <v>157</v>
      </c>
      <c r="D3638" s="36">
        <v>708.6099999999999</v>
      </c>
      <c r="E3638" s="36">
        <v>11.9</v>
      </c>
      <c r="F3638" s="36">
        <v>62.769999999999996</v>
      </c>
      <c r="G3638" s="37">
        <f t="shared" si="14"/>
        <v>2.1999999999999999E-2</v>
      </c>
    </row>
    <row r="3639" spans="1:7" ht="15.75" customHeight="1" x14ac:dyDescent="0.2">
      <c r="A3639" s="35" t="s">
        <v>4108</v>
      </c>
      <c r="B3639" s="36">
        <v>80334.790000000008</v>
      </c>
      <c r="C3639" s="17">
        <v>584</v>
      </c>
      <c r="D3639" s="36">
        <v>1268.31</v>
      </c>
      <c r="E3639" s="36">
        <v>48.48</v>
      </c>
      <c r="F3639" s="36">
        <v>110.91</v>
      </c>
      <c r="G3639" s="37">
        <f t="shared" si="14"/>
        <v>2.1999999999999999E-2</v>
      </c>
    </row>
    <row r="3640" spans="1:7" ht="15.75" customHeight="1" x14ac:dyDescent="0.2">
      <c r="A3640" s="35" t="s">
        <v>4109</v>
      </c>
      <c r="B3640" s="36">
        <v>58727.97</v>
      </c>
      <c r="C3640" s="17">
        <v>1697</v>
      </c>
      <c r="D3640" s="36">
        <v>895.7</v>
      </c>
      <c r="E3640" s="36">
        <v>47.2</v>
      </c>
      <c r="F3640" s="36">
        <v>78.88</v>
      </c>
      <c r="G3640" s="37">
        <f t="shared" si="14"/>
        <v>2.1999999999999999E-2</v>
      </c>
    </row>
    <row r="3641" spans="1:7" ht="15.75" customHeight="1" x14ac:dyDescent="0.2">
      <c r="A3641" s="35" t="s">
        <v>4110</v>
      </c>
      <c r="B3641" s="36">
        <v>531540.56000000006</v>
      </c>
      <c r="C3641" s="17">
        <v>344</v>
      </c>
      <c r="D3641" s="36">
        <v>10520.830000000002</v>
      </c>
      <c r="E3641" s="36">
        <v>211.98000000000002</v>
      </c>
      <c r="F3641" s="36">
        <v>741.15000000000009</v>
      </c>
      <c r="G3641" s="37">
        <f t="shared" si="14"/>
        <v>2.1999999999999999E-2</v>
      </c>
    </row>
    <row r="3642" spans="1:7" ht="15.75" customHeight="1" x14ac:dyDescent="0.2">
      <c r="A3642" s="35" t="s">
        <v>4111</v>
      </c>
      <c r="B3642" s="36">
        <v>0</v>
      </c>
      <c r="C3642" s="17">
        <v>0</v>
      </c>
      <c r="D3642" s="36">
        <v>0</v>
      </c>
      <c r="E3642" s="36">
        <v>0</v>
      </c>
      <c r="F3642" s="36">
        <v>0</v>
      </c>
      <c r="G3642" s="37">
        <f t="shared" si="14"/>
        <v>2.1999999999999999E-2</v>
      </c>
    </row>
    <row r="3643" spans="1:7" ht="15.75" customHeight="1" x14ac:dyDescent="0.2">
      <c r="A3643" s="35" t="s">
        <v>4112</v>
      </c>
      <c r="B3643" s="36">
        <v>839.47</v>
      </c>
      <c r="C3643" s="17">
        <v>12</v>
      </c>
      <c r="D3643" s="36">
        <v>15.39</v>
      </c>
      <c r="E3643" s="36">
        <v>0</v>
      </c>
      <c r="F3643" s="36">
        <v>1.22</v>
      </c>
      <c r="G3643" s="37">
        <f t="shared" si="14"/>
        <v>2.1999999999999999E-2</v>
      </c>
    </row>
    <row r="3644" spans="1:7" ht="15.75" customHeight="1" x14ac:dyDescent="0.2">
      <c r="A3644" s="35" t="s">
        <v>4113</v>
      </c>
      <c r="B3644" s="36">
        <v>247985.23</v>
      </c>
      <c r="C3644" s="17">
        <v>286</v>
      </c>
      <c r="D3644" s="36">
        <v>4772.92</v>
      </c>
      <c r="E3644" s="36">
        <v>151.11000000000001</v>
      </c>
      <c r="F3644" s="36">
        <v>351.3</v>
      </c>
      <c r="G3644" s="37">
        <f t="shared" si="14"/>
        <v>2.1999999999999999E-2</v>
      </c>
    </row>
    <row r="3645" spans="1:7" ht="15.75" customHeight="1" x14ac:dyDescent="0.2">
      <c r="A3645" s="35" t="s">
        <v>4114</v>
      </c>
      <c r="B3645" s="36">
        <v>759065.87</v>
      </c>
      <c r="C3645" s="17">
        <v>3552</v>
      </c>
      <c r="D3645" s="36">
        <v>10762.160000000002</v>
      </c>
      <c r="E3645" s="36">
        <v>409.85000000000008</v>
      </c>
      <c r="F3645" s="36">
        <v>1039.6100000000001</v>
      </c>
      <c r="G3645" s="37">
        <f t="shared" si="14"/>
        <v>2.1999999999999999E-2</v>
      </c>
    </row>
    <row r="3646" spans="1:7" ht="15.75" customHeight="1" x14ac:dyDescent="0.2">
      <c r="A3646" s="35" t="s">
        <v>4115</v>
      </c>
      <c r="B3646" s="36">
        <v>0</v>
      </c>
      <c r="C3646" s="17">
        <v>0</v>
      </c>
      <c r="D3646" s="36">
        <v>0</v>
      </c>
      <c r="E3646" s="36">
        <v>0</v>
      </c>
      <c r="F3646" s="36">
        <v>0</v>
      </c>
      <c r="G3646" s="37">
        <f t="shared" si="14"/>
        <v>2.1999999999999999E-2</v>
      </c>
    </row>
    <row r="3647" spans="1:7" ht="15.75" customHeight="1" x14ac:dyDescent="0.2">
      <c r="A3647" s="35" t="s">
        <v>4116</v>
      </c>
      <c r="B3647" s="36">
        <v>7413.43</v>
      </c>
      <c r="C3647" s="17">
        <v>91</v>
      </c>
      <c r="D3647" s="36">
        <v>154.10000000000002</v>
      </c>
      <c r="E3647" s="36">
        <v>0</v>
      </c>
      <c r="F3647" s="36">
        <v>10.149999999999999</v>
      </c>
      <c r="G3647" s="37">
        <f t="shared" si="14"/>
        <v>2.2155736278618672E-2</v>
      </c>
    </row>
    <row r="3648" spans="1:7" ht="15.75" customHeight="1" x14ac:dyDescent="0.2">
      <c r="A3648" s="35" t="s">
        <v>4117</v>
      </c>
      <c r="B3648" s="36">
        <v>350446.56999999995</v>
      </c>
      <c r="C3648" s="17">
        <v>826</v>
      </c>
      <c r="D3648" s="36">
        <v>6262.9099999999989</v>
      </c>
      <c r="E3648" s="36">
        <v>83.110000000000014</v>
      </c>
      <c r="F3648" s="36">
        <v>499.8</v>
      </c>
      <c r="G3648" s="37">
        <f t="shared" si="14"/>
        <v>2.1999999999999999E-2</v>
      </c>
    </row>
    <row r="3649" spans="1:7" ht="15.75" customHeight="1" x14ac:dyDescent="0.2">
      <c r="A3649" s="35" t="s">
        <v>4118</v>
      </c>
      <c r="B3649" s="36">
        <v>7027499.7899999982</v>
      </c>
      <c r="C3649" s="17">
        <v>4688</v>
      </c>
      <c r="D3649" s="36">
        <v>144133.12000000002</v>
      </c>
      <c r="E3649" s="36">
        <v>2524.4499999999998</v>
      </c>
      <c r="F3649" s="36">
        <v>9788.32</v>
      </c>
      <c r="G3649" s="37">
        <f t="shared" si="14"/>
        <v>2.2261955841339141E-2</v>
      </c>
    </row>
    <row r="3650" spans="1:7" ht="15.75" customHeight="1" x14ac:dyDescent="0.2">
      <c r="A3650" s="35" t="s">
        <v>4119</v>
      </c>
      <c r="B3650" s="36">
        <v>0</v>
      </c>
      <c r="C3650" s="17">
        <v>0</v>
      </c>
      <c r="D3650" s="36">
        <v>0</v>
      </c>
      <c r="E3650" s="36">
        <v>0</v>
      </c>
      <c r="F3650" s="36">
        <v>0</v>
      </c>
      <c r="G3650" s="37">
        <f t="shared" si="14"/>
        <v>2.1999999999999999E-2</v>
      </c>
    </row>
    <row r="3651" spans="1:7" ht="15.75" customHeight="1" x14ac:dyDescent="0.2">
      <c r="A3651" s="35" t="s">
        <v>4120</v>
      </c>
      <c r="B3651" s="36">
        <v>128554.47999999998</v>
      </c>
      <c r="C3651" s="17">
        <v>521</v>
      </c>
      <c r="D3651" s="36">
        <v>1760.8200000000002</v>
      </c>
      <c r="E3651" s="36">
        <v>55.590000000000018</v>
      </c>
      <c r="F3651" s="36">
        <v>174.13</v>
      </c>
      <c r="G3651" s="37">
        <f t="shared" si="14"/>
        <v>2.1999999999999999E-2</v>
      </c>
    </row>
    <row r="3652" spans="1:7" ht="15.75" customHeight="1" x14ac:dyDescent="0.2">
      <c r="A3652" s="35" t="s">
        <v>4121</v>
      </c>
      <c r="B3652" s="36">
        <v>300226.38999999996</v>
      </c>
      <c r="C3652" s="17">
        <v>632</v>
      </c>
      <c r="D3652" s="36">
        <v>5606.5599999999995</v>
      </c>
      <c r="E3652" s="36">
        <v>57.83</v>
      </c>
      <c r="F3652" s="36">
        <v>452.59999999999997</v>
      </c>
      <c r="G3652" s="37">
        <f t="shared" si="14"/>
        <v>2.1999999999999999E-2</v>
      </c>
    </row>
    <row r="3653" spans="1:7" ht="15.75" customHeight="1" x14ac:dyDescent="0.2">
      <c r="A3653" s="35" t="s">
        <v>4122</v>
      </c>
      <c r="B3653" s="36">
        <v>0</v>
      </c>
      <c r="C3653" s="17">
        <v>0</v>
      </c>
      <c r="D3653" s="36">
        <v>0</v>
      </c>
      <c r="E3653" s="36">
        <v>0</v>
      </c>
      <c r="F3653" s="36">
        <v>0</v>
      </c>
      <c r="G3653" s="37">
        <f t="shared" si="14"/>
        <v>2.1999999999999999E-2</v>
      </c>
    </row>
    <row r="3654" spans="1:7" ht="15.75" customHeight="1" x14ac:dyDescent="0.2">
      <c r="A3654" s="35" t="s">
        <v>4123</v>
      </c>
      <c r="B3654" s="36">
        <v>0</v>
      </c>
      <c r="C3654" s="17">
        <v>0</v>
      </c>
      <c r="D3654" s="36">
        <v>0</v>
      </c>
      <c r="E3654" s="36">
        <v>0</v>
      </c>
      <c r="F3654" s="36">
        <v>0</v>
      </c>
      <c r="G3654" s="37">
        <f t="shared" si="14"/>
        <v>2.1999999999999999E-2</v>
      </c>
    </row>
    <row r="3655" spans="1:7" ht="15.75" customHeight="1" x14ac:dyDescent="0.2">
      <c r="A3655" s="35" t="s">
        <v>4124</v>
      </c>
      <c r="B3655" s="36">
        <v>7251502.3100000005</v>
      </c>
      <c r="C3655" s="17">
        <v>4481</v>
      </c>
      <c r="D3655" s="36">
        <v>133064.69</v>
      </c>
      <c r="E3655" s="36">
        <v>3705.4799999999996</v>
      </c>
      <c r="F3655" s="36">
        <v>10105.950000000003</v>
      </c>
      <c r="G3655" s="37">
        <f t="shared" si="14"/>
        <v>2.1999999999999999E-2</v>
      </c>
    </row>
    <row r="3656" spans="1:7" ht="15.75" customHeight="1" x14ac:dyDescent="0.2">
      <c r="A3656" s="35" t="s">
        <v>4125</v>
      </c>
      <c r="B3656" s="36">
        <v>0</v>
      </c>
      <c r="C3656" s="17">
        <v>0</v>
      </c>
      <c r="D3656" s="36">
        <v>0</v>
      </c>
      <c r="E3656" s="36">
        <v>0.02</v>
      </c>
      <c r="F3656" s="36">
        <v>0</v>
      </c>
      <c r="G3656" s="37">
        <f t="shared" si="14"/>
        <v>2.1999999999999999E-2</v>
      </c>
    </row>
    <row r="3657" spans="1:7" ht="15.75" customHeight="1" x14ac:dyDescent="0.2">
      <c r="A3657" s="35" t="s">
        <v>4126</v>
      </c>
      <c r="B3657" s="36">
        <v>97581.25</v>
      </c>
      <c r="C3657" s="17">
        <v>375</v>
      </c>
      <c r="D3657" s="36">
        <v>1199.67</v>
      </c>
      <c r="E3657" s="36">
        <v>65.61</v>
      </c>
      <c r="F3657" s="36">
        <v>134.04</v>
      </c>
      <c r="G3657" s="37">
        <f t="shared" si="14"/>
        <v>2.1999999999999999E-2</v>
      </c>
    </row>
    <row r="3658" spans="1:7" ht="15.75" customHeight="1" x14ac:dyDescent="0.2">
      <c r="A3658" s="35" t="s">
        <v>4127</v>
      </c>
      <c r="B3658" s="36">
        <v>23826289.160000004</v>
      </c>
      <c r="C3658" s="17">
        <v>10210</v>
      </c>
      <c r="D3658" s="36">
        <v>438806.18999999994</v>
      </c>
      <c r="E3658" s="36">
        <v>15934.830000000002</v>
      </c>
      <c r="F3658" s="36">
        <v>33123.360000000001</v>
      </c>
      <c r="G3658" s="37">
        <f t="shared" si="14"/>
        <v>2.1999999999999999E-2</v>
      </c>
    </row>
    <row r="3659" spans="1:7" ht="15.75" customHeight="1" x14ac:dyDescent="0.2">
      <c r="A3659" s="35" t="s">
        <v>4128</v>
      </c>
      <c r="B3659" s="36">
        <v>109856.42</v>
      </c>
      <c r="C3659" s="17">
        <v>928</v>
      </c>
      <c r="D3659" s="36">
        <v>1474.0600000000002</v>
      </c>
      <c r="E3659" s="36">
        <v>43.12</v>
      </c>
      <c r="F3659" s="36">
        <v>147.61999999999998</v>
      </c>
      <c r="G3659" s="37">
        <f t="shared" si="14"/>
        <v>2.1999999999999999E-2</v>
      </c>
    </row>
    <row r="3660" spans="1:7" ht="15.75" customHeight="1" x14ac:dyDescent="0.2">
      <c r="A3660" s="35" t="s">
        <v>4129</v>
      </c>
      <c r="B3660" s="36">
        <v>109884.92999999998</v>
      </c>
      <c r="C3660" s="17">
        <v>743</v>
      </c>
      <c r="D3660" s="36">
        <v>1022.87</v>
      </c>
      <c r="E3660" s="36">
        <v>23.119999999999997</v>
      </c>
      <c r="F3660" s="36">
        <v>145.11000000000001</v>
      </c>
      <c r="G3660" s="37">
        <f t="shared" si="14"/>
        <v>2.1999999999999999E-2</v>
      </c>
    </row>
    <row r="3661" spans="1:7" ht="15.75" customHeight="1" x14ac:dyDescent="0.2">
      <c r="A3661" s="35" t="s">
        <v>4130</v>
      </c>
      <c r="B3661" s="36">
        <v>15126</v>
      </c>
      <c r="C3661" s="17">
        <v>85</v>
      </c>
      <c r="D3661" s="36">
        <v>192.06</v>
      </c>
      <c r="E3661" s="36">
        <v>7.42</v>
      </c>
      <c r="F3661" s="36">
        <v>20.38</v>
      </c>
      <c r="G3661" s="37">
        <f t="shared" si="14"/>
        <v>2.1999999999999999E-2</v>
      </c>
    </row>
    <row r="3662" spans="1:7" ht="15.75" customHeight="1" x14ac:dyDescent="0.2">
      <c r="A3662" s="35" t="s">
        <v>4131</v>
      </c>
      <c r="B3662" s="36">
        <v>778005.63000000012</v>
      </c>
      <c r="C3662" s="17">
        <v>933</v>
      </c>
      <c r="D3662" s="36">
        <v>13471.55</v>
      </c>
      <c r="E3662" s="36">
        <v>257.82</v>
      </c>
      <c r="F3662" s="36">
        <v>1096.44</v>
      </c>
      <c r="G3662" s="37">
        <f t="shared" si="14"/>
        <v>2.1999999999999999E-2</v>
      </c>
    </row>
    <row r="3663" spans="1:7" ht="15.75" customHeight="1" x14ac:dyDescent="0.2">
      <c r="A3663" s="35" t="s">
        <v>4132</v>
      </c>
      <c r="B3663" s="36">
        <v>74333.12000000001</v>
      </c>
      <c r="C3663" s="17">
        <v>487</v>
      </c>
      <c r="D3663" s="36">
        <v>1099.4100000000001</v>
      </c>
      <c r="E3663" s="36">
        <v>9.5100000000000016</v>
      </c>
      <c r="F3663" s="36">
        <v>102.45</v>
      </c>
      <c r="G3663" s="37">
        <f t="shared" si="14"/>
        <v>2.1999999999999999E-2</v>
      </c>
    </row>
    <row r="3664" spans="1:7" ht="15.75" customHeight="1" x14ac:dyDescent="0.2">
      <c r="A3664" s="35" t="s">
        <v>4133</v>
      </c>
      <c r="B3664" s="36">
        <v>2924.37</v>
      </c>
      <c r="C3664" s="17">
        <v>18</v>
      </c>
      <c r="D3664" s="36">
        <v>37.049999999999997</v>
      </c>
      <c r="E3664" s="36">
        <v>2</v>
      </c>
      <c r="F3664" s="36">
        <v>4</v>
      </c>
      <c r="G3664" s="37">
        <f t="shared" si="14"/>
        <v>2.1999999999999999E-2</v>
      </c>
    </row>
    <row r="3665" spans="1:7" ht="15.75" customHeight="1" x14ac:dyDescent="0.2">
      <c r="A3665" s="35" t="s">
        <v>4134</v>
      </c>
      <c r="B3665" s="36">
        <v>4357662.9400000004</v>
      </c>
      <c r="C3665" s="17">
        <v>1700</v>
      </c>
      <c r="D3665" s="36">
        <v>91482.799999999974</v>
      </c>
      <c r="E3665" s="36">
        <v>2496.5599999999995</v>
      </c>
      <c r="F3665" s="36">
        <v>6587.2899999999991</v>
      </c>
      <c r="G3665" s="37">
        <f t="shared" si="14"/>
        <v>2.3078115812233967E-2</v>
      </c>
    </row>
    <row r="3666" spans="1:7" ht="15.75" customHeight="1" x14ac:dyDescent="0.2">
      <c r="A3666" s="35" t="s">
        <v>4135</v>
      </c>
      <c r="B3666" s="36">
        <v>908637.01</v>
      </c>
      <c r="C3666" s="17">
        <v>1604</v>
      </c>
      <c r="D3666" s="36">
        <v>14815.199999999993</v>
      </c>
      <c r="E3666" s="36">
        <v>448.62999999999977</v>
      </c>
      <c r="F3666" s="36">
        <v>1281.0599999999997</v>
      </c>
      <c r="G3666" s="37">
        <f t="shared" si="14"/>
        <v>2.1999999999999999E-2</v>
      </c>
    </row>
    <row r="3667" spans="1:7" ht="15.75" customHeight="1" x14ac:dyDescent="0.2">
      <c r="A3667" s="35" t="s">
        <v>4136</v>
      </c>
      <c r="B3667" s="36">
        <v>323949.55</v>
      </c>
      <c r="C3667" s="17">
        <v>2048</v>
      </c>
      <c r="D3667" s="36">
        <v>5785.22</v>
      </c>
      <c r="E3667" s="36">
        <v>349.70000000000005</v>
      </c>
      <c r="F3667" s="36">
        <v>453.92999999999995</v>
      </c>
      <c r="G3667" s="37">
        <f t="shared" si="14"/>
        <v>2.1999999999999999E-2</v>
      </c>
    </row>
    <row r="3668" spans="1:7" ht="15.75" customHeight="1" x14ac:dyDescent="0.2">
      <c r="A3668" s="35" t="s">
        <v>4137</v>
      </c>
      <c r="B3668" s="36">
        <v>84530.82</v>
      </c>
      <c r="C3668" s="17">
        <v>425</v>
      </c>
      <c r="D3668" s="36">
        <v>816.07</v>
      </c>
      <c r="E3668" s="36">
        <v>43.09</v>
      </c>
      <c r="F3668" s="36">
        <v>112.62</v>
      </c>
      <c r="G3668" s="37">
        <f t="shared" si="14"/>
        <v>2.1999999999999999E-2</v>
      </c>
    </row>
    <row r="3669" spans="1:7" ht="15.75" customHeight="1" x14ac:dyDescent="0.2">
      <c r="A3669" s="35" t="s">
        <v>4138</v>
      </c>
      <c r="B3669" s="36">
        <v>847.57</v>
      </c>
      <c r="C3669" s="17">
        <v>20</v>
      </c>
      <c r="D3669" s="36">
        <v>18.100000000000001</v>
      </c>
      <c r="E3669" s="36">
        <v>0</v>
      </c>
      <c r="F3669" s="36">
        <v>1.23</v>
      </c>
      <c r="G3669" s="37">
        <f t="shared" si="14"/>
        <v>2.2806375874559033E-2</v>
      </c>
    </row>
    <row r="3670" spans="1:7" ht="15.75" customHeight="1" x14ac:dyDescent="0.2">
      <c r="A3670" s="35" t="s">
        <v>4139</v>
      </c>
      <c r="B3670" s="36">
        <v>8610.68</v>
      </c>
      <c r="C3670" s="17">
        <v>29</v>
      </c>
      <c r="D3670" s="36">
        <v>141.32999999999998</v>
      </c>
      <c r="E3670" s="36">
        <v>6.58</v>
      </c>
      <c r="F3670" s="36">
        <v>11.92</v>
      </c>
      <c r="G3670" s="37">
        <f t="shared" si="14"/>
        <v>2.1999999999999999E-2</v>
      </c>
    </row>
    <row r="3671" spans="1:7" ht="15.75" customHeight="1" x14ac:dyDescent="0.2">
      <c r="A3671" s="35" t="s">
        <v>4140</v>
      </c>
      <c r="B3671" s="36">
        <v>4193697.34</v>
      </c>
      <c r="C3671" s="17">
        <v>3565</v>
      </c>
      <c r="D3671" s="36">
        <v>81638.649999999994</v>
      </c>
      <c r="E3671" s="36">
        <v>2424.67</v>
      </c>
      <c r="F3671" s="36">
        <v>5873.83</v>
      </c>
      <c r="G3671" s="37">
        <f t="shared" si="14"/>
        <v>2.1999999999999999E-2</v>
      </c>
    </row>
    <row r="3672" spans="1:7" ht="15.75" customHeight="1" x14ac:dyDescent="0.2">
      <c r="A3672" s="35" t="s">
        <v>4141</v>
      </c>
      <c r="B3672" s="36">
        <v>0</v>
      </c>
      <c r="C3672" s="17">
        <v>0</v>
      </c>
      <c r="D3672" s="36">
        <v>0</v>
      </c>
      <c r="E3672" s="36">
        <v>0</v>
      </c>
      <c r="F3672" s="36">
        <v>0</v>
      </c>
      <c r="G3672" s="37">
        <f t="shared" si="14"/>
        <v>2.1999999999999999E-2</v>
      </c>
    </row>
    <row r="3673" spans="1:7" ht="15.75" customHeight="1" x14ac:dyDescent="0.2">
      <c r="A3673" s="35" t="s">
        <v>4142</v>
      </c>
      <c r="B3673" s="36">
        <v>0</v>
      </c>
      <c r="C3673" s="17">
        <v>0</v>
      </c>
      <c r="D3673" s="36">
        <v>0</v>
      </c>
      <c r="E3673" s="36">
        <v>0</v>
      </c>
      <c r="F3673" s="36">
        <v>0</v>
      </c>
      <c r="G3673" s="37">
        <f t="shared" si="14"/>
        <v>2.1999999999999999E-2</v>
      </c>
    </row>
    <row r="3674" spans="1:7" ht="15.75" customHeight="1" x14ac:dyDescent="0.2">
      <c r="A3674" s="35" t="s">
        <v>4143</v>
      </c>
      <c r="B3674" s="36">
        <v>29052.66</v>
      </c>
      <c r="C3674" s="17">
        <v>1590</v>
      </c>
      <c r="D3674" s="36">
        <v>513.27</v>
      </c>
      <c r="E3674" s="36">
        <v>33.85</v>
      </c>
      <c r="F3674" s="36">
        <v>38.43</v>
      </c>
      <c r="G3674" s="37">
        <f t="shared" si="14"/>
        <v>2.1999999999999999E-2</v>
      </c>
    </row>
    <row r="3675" spans="1:7" ht="15.75" customHeight="1" x14ac:dyDescent="0.2">
      <c r="A3675" s="35" t="s">
        <v>4144</v>
      </c>
      <c r="B3675" s="36">
        <v>383505.18</v>
      </c>
      <c r="C3675" s="17">
        <v>4466</v>
      </c>
      <c r="D3675" s="36">
        <v>6347.42</v>
      </c>
      <c r="E3675" s="36">
        <v>210.79000000000002</v>
      </c>
      <c r="F3675" s="36">
        <v>518.03000000000009</v>
      </c>
      <c r="G3675" s="37">
        <f t="shared" si="14"/>
        <v>2.1999999999999999E-2</v>
      </c>
    </row>
    <row r="3676" spans="1:7" ht="15.75" customHeight="1" x14ac:dyDescent="0.2">
      <c r="A3676" s="35" t="s">
        <v>4145</v>
      </c>
      <c r="B3676" s="36">
        <v>1350891.3099999996</v>
      </c>
      <c r="C3676" s="17">
        <v>17561</v>
      </c>
      <c r="D3676" s="36">
        <v>19972.130000000005</v>
      </c>
      <c r="E3676" s="36">
        <v>1564.56</v>
      </c>
      <c r="F3676" s="36">
        <v>1828.2700000000002</v>
      </c>
      <c r="G3676" s="37">
        <f t="shared" si="14"/>
        <v>2.1999999999999999E-2</v>
      </c>
    </row>
    <row r="3677" spans="1:7" ht="15.75" customHeight="1" x14ac:dyDescent="0.2">
      <c r="A3677" s="35" t="s">
        <v>4146</v>
      </c>
      <c r="B3677" s="36">
        <v>170404.43000000002</v>
      </c>
      <c r="C3677" s="17">
        <v>2094</v>
      </c>
      <c r="D3677" s="36">
        <v>2779.95</v>
      </c>
      <c r="E3677" s="36">
        <v>0</v>
      </c>
      <c r="F3677" s="36">
        <v>229.9</v>
      </c>
      <c r="G3677" s="37">
        <f t="shared" si="14"/>
        <v>2.1999999999999999E-2</v>
      </c>
    </row>
    <row r="3678" spans="1:7" ht="15.75" customHeight="1" x14ac:dyDescent="0.2">
      <c r="A3678" s="35" t="s">
        <v>4147</v>
      </c>
      <c r="B3678" s="36">
        <v>31568.079999999994</v>
      </c>
      <c r="C3678" s="17">
        <v>240</v>
      </c>
      <c r="D3678" s="36">
        <v>610.61</v>
      </c>
      <c r="E3678" s="36">
        <v>0</v>
      </c>
      <c r="F3678" s="36">
        <v>43.07</v>
      </c>
      <c r="G3678" s="37">
        <f t="shared" si="14"/>
        <v>2.1999999999999999E-2</v>
      </c>
    </row>
    <row r="3679" spans="1:7" ht="15.75" customHeight="1" x14ac:dyDescent="0.2">
      <c r="A3679" s="35" t="s">
        <v>4148</v>
      </c>
      <c r="B3679" s="36">
        <v>0</v>
      </c>
      <c r="C3679" s="17">
        <v>0</v>
      </c>
      <c r="D3679" s="36">
        <v>0</v>
      </c>
      <c r="E3679" s="36">
        <v>0</v>
      </c>
      <c r="F3679" s="36">
        <v>0</v>
      </c>
      <c r="G3679" s="37">
        <f t="shared" si="14"/>
        <v>2.1999999999999999E-2</v>
      </c>
    </row>
    <row r="3680" spans="1:7" ht="15.75" customHeight="1" x14ac:dyDescent="0.2">
      <c r="A3680" s="35" t="s">
        <v>4149</v>
      </c>
      <c r="B3680" s="36">
        <v>1134526.29</v>
      </c>
      <c r="C3680" s="17">
        <v>15625</v>
      </c>
      <c r="D3680" s="36">
        <v>21143.870000000003</v>
      </c>
      <c r="E3680" s="36">
        <v>1169.31</v>
      </c>
      <c r="F3680" s="36">
        <v>1539.27</v>
      </c>
      <c r="G3680" s="37">
        <f t="shared" si="14"/>
        <v>2.1999999999999999E-2</v>
      </c>
    </row>
    <row r="3681" spans="1:7" ht="15.75" customHeight="1" x14ac:dyDescent="0.2">
      <c r="A3681" s="35" t="s">
        <v>4150</v>
      </c>
      <c r="B3681" s="36">
        <v>111957.54000000001</v>
      </c>
      <c r="C3681" s="17">
        <v>1436</v>
      </c>
      <c r="D3681" s="36">
        <v>1935.24</v>
      </c>
      <c r="E3681" s="36">
        <v>0</v>
      </c>
      <c r="F3681" s="36">
        <v>152.55000000000004</v>
      </c>
      <c r="G3681" s="37">
        <f t="shared" si="14"/>
        <v>2.1999999999999999E-2</v>
      </c>
    </row>
    <row r="3682" spans="1:7" ht="15.75" customHeight="1" x14ac:dyDescent="0.2">
      <c r="A3682" s="35" t="s">
        <v>4151</v>
      </c>
      <c r="B3682" s="36">
        <v>69464.34</v>
      </c>
      <c r="C3682" s="17">
        <v>1003</v>
      </c>
      <c r="D3682" s="36">
        <v>1227.3</v>
      </c>
      <c r="E3682" s="36">
        <v>25.23</v>
      </c>
      <c r="F3682" s="36">
        <v>94.38</v>
      </c>
      <c r="G3682" s="37">
        <f t="shared" si="14"/>
        <v>2.1999999999999999E-2</v>
      </c>
    </row>
    <row r="3683" spans="1:7" ht="15.75" customHeight="1" x14ac:dyDescent="0.2">
      <c r="A3683" s="35" t="s">
        <v>4152</v>
      </c>
      <c r="B3683" s="36">
        <v>274.77</v>
      </c>
      <c r="C3683" s="17">
        <v>3</v>
      </c>
      <c r="D3683" s="36">
        <v>5.74</v>
      </c>
      <c r="E3683" s="36">
        <v>0</v>
      </c>
      <c r="F3683" s="36">
        <v>0.38</v>
      </c>
      <c r="G3683" s="37">
        <f t="shared" si="14"/>
        <v>2.2273173927284638E-2</v>
      </c>
    </row>
    <row r="3684" spans="1:7" ht="15.75" customHeight="1" x14ac:dyDescent="0.2">
      <c r="A3684" s="35" t="s">
        <v>4153</v>
      </c>
      <c r="B3684" s="36">
        <v>124119.14000000001</v>
      </c>
      <c r="C3684" s="17">
        <v>2244</v>
      </c>
      <c r="D3684" s="36">
        <v>1712.6499999999999</v>
      </c>
      <c r="E3684" s="36">
        <v>67.390000000000015</v>
      </c>
      <c r="F3684" s="36">
        <v>166.35</v>
      </c>
      <c r="G3684" s="37">
        <f t="shared" si="14"/>
        <v>2.1999999999999999E-2</v>
      </c>
    </row>
    <row r="3685" spans="1:7" ht="15.75" customHeight="1" x14ac:dyDescent="0.2">
      <c r="A3685" s="35" t="s">
        <v>4154</v>
      </c>
      <c r="B3685" s="36">
        <v>130143.33000000002</v>
      </c>
      <c r="C3685" s="17">
        <v>1906</v>
      </c>
      <c r="D3685" s="36">
        <v>1992.1700000000003</v>
      </c>
      <c r="E3685" s="36">
        <v>64.359999999999985</v>
      </c>
      <c r="F3685" s="36">
        <v>173.92</v>
      </c>
      <c r="G3685" s="37">
        <f t="shared" si="14"/>
        <v>2.1999999999999999E-2</v>
      </c>
    </row>
    <row r="3686" spans="1:7" ht="15.75" customHeight="1" x14ac:dyDescent="0.2">
      <c r="A3686" s="35" t="s">
        <v>4155</v>
      </c>
      <c r="B3686" s="36">
        <v>4016.96</v>
      </c>
      <c r="C3686" s="17">
        <v>63</v>
      </c>
      <c r="D3686" s="36">
        <v>79.95</v>
      </c>
      <c r="E3686" s="36">
        <v>0</v>
      </c>
      <c r="F3686" s="36">
        <v>5.65</v>
      </c>
      <c r="G3686" s="37">
        <f t="shared" si="14"/>
        <v>2.1999999999999999E-2</v>
      </c>
    </row>
    <row r="3687" spans="1:7" ht="15.75" customHeight="1" x14ac:dyDescent="0.2">
      <c r="A3687" s="35" t="s">
        <v>4156</v>
      </c>
      <c r="B3687" s="36">
        <v>3027.4999999999995</v>
      </c>
      <c r="C3687" s="17">
        <v>20</v>
      </c>
      <c r="D3687" s="36">
        <v>63.249999999999986</v>
      </c>
      <c r="E3687" s="36">
        <v>0</v>
      </c>
      <c r="F3687" s="36">
        <v>4.1899999999999995</v>
      </c>
      <c r="G3687" s="37">
        <f t="shared" si="14"/>
        <v>2.2275805119735752E-2</v>
      </c>
    </row>
    <row r="3688" spans="1:7" ht="15.75" customHeight="1" x14ac:dyDescent="0.2">
      <c r="A3688" s="35" t="s">
        <v>4157</v>
      </c>
      <c r="B3688" s="36">
        <v>361.13</v>
      </c>
      <c r="C3688" s="17">
        <v>8</v>
      </c>
      <c r="D3688" s="36">
        <v>7.9799999999999995</v>
      </c>
      <c r="E3688" s="36">
        <v>0</v>
      </c>
      <c r="F3688" s="36">
        <v>0.51</v>
      </c>
      <c r="G3688" s="37">
        <f t="shared" si="14"/>
        <v>2.3509539501010718E-2</v>
      </c>
    </row>
    <row r="3689" spans="1:7" ht="15.75" customHeight="1" x14ac:dyDescent="0.2">
      <c r="A3689" s="35" t="s">
        <v>4158</v>
      </c>
      <c r="B3689" s="36">
        <v>426471.52999999991</v>
      </c>
      <c r="C3689" s="17">
        <v>6799</v>
      </c>
      <c r="D3689" s="36">
        <v>6144.8799999999983</v>
      </c>
      <c r="E3689" s="36">
        <v>241.92000000000002</v>
      </c>
      <c r="F3689" s="36">
        <v>578.82999999999993</v>
      </c>
      <c r="G3689" s="37">
        <f t="shared" si="14"/>
        <v>2.1999999999999999E-2</v>
      </c>
    </row>
    <row r="3690" spans="1:7" ht="15.75" customHeight="1" x14ac:dyDescent="0.2">
      <c r="A3690" s="35" t="s">
        <v>4159</v>
      </c>
      <c r="B3690" s="36">
        <v>131339.59</v>
      </c>
      <c r="C3690" s="17">
        <v>4084</v>
      </c>
      <c r="D3690" s="36">
        <v>2215.73</v>
      </c>
      <c r="E3690" s="36">
        <v>166.63</v>
      </c>
      <c r="F3690" s="36">
        <v>176.19</v>
      </c>
      <c r="G3690" s="37">
        <f t="shared" si="14"/>
        <v>2.1999999999999999E-2</v>
      </c>
    </row>
    <row r="3691" spans="1:7" ht="15.75" customHeight="1" x14ac:dyDescent="0.2">
      <c r="A3691" s="35" t="s">
        <v>4160</v>
      </c>
      <c r="B3691" s="36">
        <v>154680.4</v>
      </c>
      <c r="C3691" s="17">
        <v>1772</v>
      </c>
      <c r="D3691" s="36">
        <v>2386.35</v>
      </c>
      <c r="E3691" s="36">
        <v>168.60000000000002</v>
      </c>
      <c r="F3691" s="36">
        <v>209.29999999999998</v>
      </c>
      <c r="G3691" s="37">
        <f t="shared" si="14"/>
        <v>2.1999999999999999E-2</v>
      </c>
    </row>
    <row r="3692" spans="1:7" ht="15.75" customHeight="1" x14ac:dyDescent="0.2">
      <c r="A3692" s="35" t="s">
        <v>4161</v>
      </c>
      <c r="B3692" s="36">
        <v>115437.53</v>
      </c>
      <c r="C3692" s="17">
        <v>1526</v>
      </c>
      <c r="D3692" s="36">
        <v>1784.7799999999997</v>
      </c>
      <c r="E3692" s="36">
        <v>33.049999999999997</v>
      </c>
      <c r="F3692" s="36">
        <v>156.22999999999999</v>
      </c>
      <c r="G3692" s="37">
        <f t="shared" si="14"/>
        <v>2.1999999999999999E-2</v>
      </c>
    </row>
    <row r="3693" spans="1:7" ht="15.75" customHeight="1" x14ac:dyDescent="0.2">
      <c r="A3693" s="35" t="s">
        <v>4162</v>
      </c>
      <c r="B3693" s="36">
        <v>25741.300000000003</v>
      </c>
      <c r="C3693" s="17">
        <v>328</v>
      </c>
      <c r="D3693" s="36">
        <v>460.05</v>
      </c>
      <c r="E3693" s="36">
        <v>0</v>
      </c>
      <c r="F3693" s="36">
        <v>34.859999999999992</v>
      </c>
      <c r="G3693" s="37">
        <f t="shared" si="14"/>
        <v>2.1999999999999999E-2</v>
      </c>
    </row>
    <row r="3694" spans="1:7" ht="15.75" customHeight="1" x14ac:dyDescent="0.2">
      <c r="A3694" s="35" t="s">
        <v>4163</v>
      </c>
      <c r="B3694" s="36">
        <v>0</v>
      </c>
      <c r="C3694" s="17">
        <v>0</v>
      </c>
      <c r="D3694" s="36">
        <v>0</v>
      </c>
      <c r="E3694" s="36">
        <v>0</v>
      </c>
      <c r="F3694" s="36">
        <v>0</v>
      </c>
      <c r="G3694" s="37">
        <f t="shared" si="14"/>
        <v>2.1999999999999999E-2</v>
      </c>
    </row>
    <row r="3695" spans="1:7" ht="15.75" customHeight="1" x14ac:dyDescent="0.2">
      <c r="A3695" s="35" t="s">
        <v>4164</v>
      </c>
      <c r="B3695" s="36">
        <v>2398.3200000000002</v>
      </c>
      <c r="C3695" s="17">
        <v>28</v>
      </c>
      <c r="D3695" s="36">
        <v>50.47</v>
      </c>
      <c r="E3695" s="36">
        <v>0</v>
      </c>
      <c r="F3695" s="36">
        <v>3.3</v>
      </c>
      <c r="G3695" s="37">
        <f t="shared" si="14"/>
        <v>2.241986056906501E-2</v>
      </c>
    </row>
    <row r="3696" spans="1:7" ht="15.75" customHeight="1" x14ac:dyDescent="0.2">
      <c r="A3696" s="35" t="s">
        <v>4165</v>
      </c>
      <c r="B3696" s="36">
        <v>18878.789999999997</v>
      </c>
      <c r="C3696" s="17">
        <v>140</v>
      </c>
      <c r="D3696" s="36">
        <v>471.59999999999997</v>
      </c>
      <c r="E3696" s="36">
        <v>0</v>
      </c>
      <c r="F3696" s="36">
        <v>27.669999999999998</v>
      </c>
      <c r="G3696" s="37">
        <f t="shared" si="14"/>
        <v>2.6446080495624986E-2</v>
      </c>
    </row>
    <row r="3697" spans="1:7" ht="15.75" customHeight="1" x14ac:dyDescent="0.2">
      <c r="A3697" s="35" t="s">
        <v>4166</v>
      </c>
      <c r="B3697" s="36">
        <v>4835.0999999999995</v>
      </c>
      <c r="C3697" s="17">
        <v>58</v>
      </c>
      <c r="D3697" s="36">
        <v>101.92</v>
      </c>
      <c r="E3697" s="36">
        <v>0</v>
      </c>
      <c r="F3697" s="36">
        <v>6.57</v>
      </c>
      <c r="G3697" s="37">
        <f t="shared" si="14"/>
        <v>2.243800541870903E-2</v>
      </c>
    </row>
    <row r="3698" spans="1:7" ht="15.75" customHeight="1" x14ac:dyDescent="0.2">
      <c r="A3698" s="35" t="s">
        <v>4167</v>
      </c>
      <c r="B3698" s="36">
        <v>167291.09</v>
      </c>
      <c r="C3698" s="17">
        <v>639</v>
      </c>
      <c r="D3698" s="36">
        <v>3922.9799999999996</v>
      </c>
      <c r="E3698" s="36">
        <v>118.09</v>
      </c>
      <c r="F3698" s="36">
        <v>231.47</v>
      </c>
      <c r="G3698" s="37">
        <f t="shared" si="14"/>
        <v>2.5539555035477383E-2</v>
      </c>
    </row>
    <row r="3699" spans="1:7" ht="15.75" customHeight="1" x14ac:dyDescent="0.2">
      <c r="A3699" s="35" t="s">
        <v>4168</v>
      </c>
      <c r="B3699" s="36">
        <v>13623.01</v>
      </c>
      <c r="C3699" s="17">
        <v>616</v>
      </c>
      <c r="D3699" s="36">
        <v>270.74</v>
      </c>
      <c r="E3699" s="36">
        <v>18.2</v>
      </c>
      <c r="F3699" s="36">
        <v>18.13</v>
      </c>
      <c r="G3699" s="37">
        <f t="shared" si="14"/>
        <v>2.2540539866006116E-2</v>
      </c>
    </row>
    <row r="3700" spans="1:7" ht="15.75" customHeight="1" x14ac:dyDescent="0.2">
      <c r="A3700" s="35" t="s">
        <v>4169</v>
      </c>
      <c r="B3700" s="36">
        <v>8825.119999999999</v>
      </c>
      <c r="C3700" s="17">
        <v>117</v>
      </c>
      <c r="D3700" s="36">
        <v>159.59000000000003</v>
      </c>
      <c r="E3700" s="36">
        <v>0</v>
      </c>
      <c r="F3700" s="36">
        <v>11.99</v>
      </c>
      <c r="G3700" s="37">
        <f t="shared" si="14"/>
        <v>2.1999999999999999E-2</v>
      </c>
    </row>
    <row r="3701" spans="1:7" ht="15.75" customHeight="1" x14ac:dyDescent="0.2">
      <c r="A3701" s="35" t="s">
        <v>4170</v>
      </c>
      <c r="B3701" s="36">
        <v>960733.2699999999</v>
      </c>
      <c r="C3701" s="17">
        <v>12309</v>
      </c>
      <c r="D3701" s="36">
        <v>16003.179999999995</v>
      </c>
      <c r="E3701" s="36">
        <v>698.74999999999989</v>
      </c>
      <c r="F3701" s="36">
        <v>1306.2199999999996</v>
      </c>
      <c r="G3701" s="37">
        <f t="shared" si="14"/>
        <v>2.1999999999999999E-2</v>
      </c>
    </row>
    <row r="3702" spans="1:7" ht="15.75" customHeight="1" x14ac:dyDescent="0.2">
      <c r="A3702" s="35" t="s">
        <v>4171</v>
      </c>
      <c r="B3702" s="36">
        <v>23994.959999999995</v>
      </c>
      <c r="C3702" s="17">
        <v>336</v>
      </c>
      <c r="D3702" s="36">
        <v>492.71</v>
      </c>
      <c r="E3702" s="36">
        <v>0</v>
      </c>
      <c r="F3702" s="36">
        <v>33.199999999999996</v>
      </c>
      <c r="G3702" s="37">
        <f t="shared" si="14"/>
        <v>2.1999999999999999E-2</v>
      </c>
    </row>
    <row r="3703" spans="1:7" ht="15.75" customHeight="1" x14ac:dyDescent="0.2">
      <c r="A3703" s="35" t="s">
        <v>4172</v>
      </c>
      <c r="B3703" s="36">
        <v>81546.84</v>
      </c>
      <c r="C3703" s="17">
        <v>789</v>
      </c>
      <c r="D3703" s="36">
        <v>1469.09</v>
      </c>
      <c r="E3703" s="36">
        <v>0</v>
      </c>
      <c r="F3703" s="36">
        <v>110.65</v>
      </c>
      <c r="G3703" s="37">
        <f t="shared" si="14"/>
        <v>2.1999999999999999E-2</v>
      </c>
    </row>
    <row r="3704" spans="1:7" ht="15.75" customHeight="1" x14ac:dyDescent="0.2">
      <c r="A3704" s="35" t="s">
        <v>4173</v>
      </c>
      <c r="B3704" s="36">
        <v>2726.2499999999995</v>
      </c>
      <c r="C3704" s="17">
        <v>18</v>
      </c>
      <c r="D3704" s="36">
        <v>29.849999999999998</v>
      </c>
      <c r="E3704" s="36">
        <v>0</v>
      </c>
      <c r="F3704" s="36">
        <v>3.73</v>
      </c>
      <c r="G3704" s="37">
        <f t="shared" si="14"/>
        <v>2.1999999999999999E-2</v>
      </c>
    </row>
    <row r="3705" spans="1:7" ht="15.75" customHeight="1" x14ac:dyDescent="0.2">
      <c r="A3705" s="35" t="s">
        <v>4174</v>
      </c>
      <c r="B3705" s="36">
        <v>431113.41000000015</v>
      </c>
      <c r="C3705" s="17">
        <v>4078</v>
      </c>
      <c r="D3705" s="36">
        <v>8053.1399999999994</v>
      </c>
      <c r="E3705" s="36">
        <v>81.64</v>
      </c>
      <c r="F3705" s="36">
        <v>593.05999999999983</v>
      </c>
      <c r="G3705" s="37">
        <f t="shared" si="14"/>
        <v>2.1999999999999999E-2</v>
      </c>
    </row>
    <row r="3706" spans="1:7" ht="15.75" customHeight="1" x14ac:dyDescent="0.2">
      <c r="A3706" s="35" t="s">
        <v>4175</v>
      </c>
      <c r="B3706" s="36">
        <v>205180.16</v>
      </c>
      <c r="C3706" s="17">
        <v>2400</v>
      </c>
      <c r="D3706" s="36">
        <v>2652.18</v>
      </c>
      <c r="E3706" s="36">
        <v>73.819999999999993</v>
      </c>
      <c r="F3706" s="36">
        <v>276.5</v>
      </c>
      <c r="G3706" s="37">
        <f t="shared" si="14"/>
        <v>2.1999999999999999E-2</v>
      </c>
    </row>
    <row r="3707" spans="1:7" ht="15.75" customHeight="1" x14ac:dyDescent="0.2">
      <c r="A3707" s="35" t="s">
        <v>4176</v>
      </c>
      <c r="B3707" s="36">
        <v>363.49</v>
      </c>
      <c r="C3707" s="17">
        <v>7</v>
      </c>
      <c r="D3707" s="36">
        <v>8.76</v>
      </c>
      <c r="E3707" s="36">
        <v>0</v>
      </c>
      <c r="F3707" s="36">
        <v>0.51</v>
      </c>
      <c r="G3707" s="37">
        <f t="shared" si="14"/>
        <v>2.5502764862857297E-2</v>
      </c>
    </row>
    <row r="3708" spans="1:7" ht="15.75" customHeight="1" x14ac:dyDescent="0.2">
      <c r="A3708" s="35" t="s">
        <v>4177</v>
      </c>
      <c r="B3708" s="36">
        <v>0</v>
      </c>
      <c r="C3708" s="17">
        <v>0</v>
      </c>
      <c r="D3708" s="36">
        <v>0</v>
      </c>
      <c r="E3708" s="36">
        <v>0</v>
      </c>
      <c r="F3708" s="36">
        <v>0</v>
      </c>
      <c r="G3708" s="37">
        <f t="shared" si="14"/>
        <v>2.1999999999999999E-2</v>
      </c>
    </row>
    <row r="3709" spans="1:7" ht="15.75" customHeight="1" x14ac:dyDescent="0.2">
      <c r="A3709" s="35" t="s">
        <v>4178</v>
      </c>
      <c r="B3709" s="36">
        <v>277673.46000000002</v>
      </c>
      <c r="C3709" s="17">
        <v>5973</v>
      </c>
      <c r="D3709" s="36">
        <v>3766.0499999999997</v>
      </c>
      <c r="E3709" s="36">
        <v>286.32000000000005</v>
      </c>
      <c r="F3709" s="36">
        <v>369.95</v>
      </c>
      <c r="G3709" s="37">
        <f t="shared" si="14"/>
        <v>2.1999999999999999E-2</v>
      </c>
    </row>
    <row r="3710" spans="1:7" ht="15.75" customHeight="1" x14ac:dyDescent="0.2">
      <c r="A3710" s="35" t="s">
        <v>4179</v>
      </c>
      <c r="B3710" s="36">
        <v>496825.50000000006</v>
      </c>
      <c r="C3710" s="17">
        <v>7879</v>
      </c>
      <c r="D3710" s="36">
        <v>6212.2600000000011</v>
      </c>
      <c r="E3710" s="36">
        <v>159.34</v>
      </c>
      <c r="F3710" s="36">
        <v>673.75999999999988</v>
      </c>
      <c r="G3710" s="37">
        <f t="shared" si="14"/>
        <v>2.1999999999999999E-2</v>
      </c>
    </row>
    <row r="3711" spans="1:7" ht="15.75" customHeight="1" x14ac:dyDescent="0.2">
      <c r="A3711" s="35" t="s">
        <v>4180</v>
      </c>
      <c r="B3711" s="36">
        <v>236792.09000000005</v>
      </c>
      <c r="C3711" s="17">
        <v>3086</v>
      </c>
      <c r="D3711" s="36">
        <v>4672.1299999999992</v>
      </c>
      <c r="E3711" s="36">
        <v>26.910000000000004</v>
      </c>
      <c r="F3711" s="36">
        <v>321.91000000000003</v>
      </c>
      <c r="G3711" s="37">
        <f t="shared" si="14"/>
        <v>2.1999999999999999E-2</v>
      </c>
    </row>
    <row r="3712" spans="1:7" ht="15.75" customHeight="1" x14ac:dyDescent="0.2">
      <c r="A3712" s="35" t="s">
        <v>4181</v>
      </c>
      <c r="B3712" s="36">
        <v>0</v>
      </c>
      <c r="C3712" s="17">
        <v>0</v>
      </c>
      <c r="D3712" s="36">
        <v>0</v>
      </c>
      <c r="E3712" s="36">
        <v>0</v>
      </c>
      <c r="F3712" s="36">
        <v>0</v>
      </c>
      <c r="G3712" s="37">
        <f t="shared" si="14"/>
        <v>2.1999999999999999E-2</v>
      </c>
    </row>
    <row r="3713" spans="1:7" ht="15.75" customHeight="1" x14ac:dyDescent="0.2">
      <c r="A3713" s="35" t="s">
        <v>4182</v>
      </c>
      <c r="B3713" s="36">
        <v>75958.89</v>
      </c>
      <c r="C3713" s="17">
        <v>92</v>
      </c>
      <c r="D3713" s="36">
        <v>1958.24</v>
      </c>
      <c r="E3713" s="36">
        <v>5.52</v>
      </c>
      <c r="F3713" s="36">
        <v>106.49000000000001</v>
      </c>
      <c r="G3713" s="37">
        <f t="shared" si="14"/>
        <v>2.7254874314250773E-2</v>
      </c>
    </row>
    <row r="3714" spans="1:7" ht="15.75" customHeight="1" x14ac:dyDescent="0.2">
      <c r="A3714" s="35" t="s">
        <v>4183</v>
      </c>
      <c r="B3714" s="36">
        <v>28563.11</v>
      </c>
      <c r="C3714" s="17">
        <v>439</v>
      </c>
      <c r="D3714" s="36">
        <v>386.47</v>
      </c>
      <c r="E3714" s="36">
        <v>12.219999999999999</v>
      </c>
      <c r="F3714" s="36">
        <v>38.229999999999997</v>
      </c>
      <c r="G3714" s="37">
        <f t="shared" si="14"/>
        <v>2.1999999999999999E-2</v>
      </c>
    </row>
    <row r="3715" spans="1:7" ht="15.75" customHeight="1" x14ac:dyDescent="0.2">
      <c r="A3715" s="35" t="s">
        <v>4184</v>
      </c>
      <c r="B3715" s="36">
        <v>881945.10000000009</v>
      </c>
      <c r="C3715" s="17">
        <v>16467</v>
      </c>
      <c r="D3715" s="36">
        <v>14538.71</v>
      </c>
      <c r="E3715" s="36">
        <v>305.37</v>
      </c>
      <c r="F3715" s="36">
        <v>1188.77</v>
      </c>
      <c r="G3715" s="37">
        <f t="shared" si="14"/>
        <v>2.1999999999999999E-2</v>
      </c>
    </row>
    <row r="3716" spans="1:7" ht="15.75" customHeight="1" x14ac:dyDescent="0.2">
      <c r="A3716" s="35" t="s">
        <v>4185</v>
      </c>
      <c r="B3716" s="36">
        <v>0</v>
      </c>
      <c r="C3716" s="17">
        <v>0</v>
      </c>
      <c r="D3716" s="36">
        <v>0</v>
      </c>
      <c r="E3716" s="36">
        <v>0</v>
      </c>
      <c r="F3716" s="36">
        <v>0</v>
      </c>
      <c r="G3716" s="37">
        <f t="shared" si="14"/>
        <v>2.1999999999999999E-2</v>
      </c>
    </row>
    <row r="3717" spans="1:7" ht="15.75" customHeight="1" x14ac:dyDescent="0.2">
      <c r="A3717" s="35" t="s">
        <v>4186</v>
      </c>
      <c r="B3717" s="36">
        <v>0</v>
      </c>
      <c r="C3717" s="17">
        <v>0</v>
      </c>
      <c r="D3717" s="36">
        <v>0</v>
      </c>
      <c r="E3717" s="36">
        <v>0</v>
      </c>
      <c r="F3717" s="36">
        <v>0</v>
      </c>
      <c r="G3717" s="37">
        <f t="shared" si="14"/>
        <v>2.1999999999999999E-2</v>
      </c>
    </row>
    <row r="3718" spans="1:7" ht="15.75" customHeight="1" x14ac:dyDescent="0.2">
      <c r="A3718" s="35" t="s">
        <v>4187</v>
      </c>
      <c r="B3718" s="36">
        <v>18808.68</v>
      </c>
      <c r="C3718" s="17">
        <v>6</v>
      </c>
      <c r="D3718" s="36">
        <v>471.14</v>
      </c>
      <c r="E3718" s="36">
        <v>0</v>
      </c>
      <c r="F3718" s="36">
        <v>26.33</v>
      </c>
      <c r="G3718" s="37">
        <f t="shared" si="14"/>
        <v>2.6448958672272586E-2</v>
      </c>
    </row>
    <row r="3719" spans="1:7" ht="15.75" customHeight="1" x14ac:dyDescent="0.2">
      <c r="A3719" s="35" t="s">
        <v>4188</v>
      </c>
      <c r="B3719" s="36">
        <v>16951.96</v>
      </c>
      <c r="C3719" s="17">
        <v>139</v>
      </c>
      <c r="D3719" s="36">
        <v>220.95</v>
      </c>
      <c r="E3719" s="36">
        <v>0</v>
      </c>
      <c r="F3719" s="36">
        <v>22.810000000000002</v>
      </c>
      <c r="G3719" s="37">
        <f t="shared" si="14"/>
        <v>2.1999999999999999E-2</v>
      </c>
    </row>
    <row r="3720" spans="1:7" ht="15.75" customHeight="1" x14ac:dyDescent="0.2">
      <c r="A3720" s="35" t="s">
        <v>4189</v>
      </c>
      <c r="B3720" s="36">
        <v>0</v>
      </c>
      <c r="C3720" s="17">
        <v>0</v>
      </c>
      <c r="D3720" s="36">
        <v>0</v>
      </c>
      <c r="E3720" s="36">
        <v>0</v>
      </c>
      <c r="F3720" s="36">
        <v>0</v>
      </c>
      <c r="G3720" s="37">
        <f t="shared" si="14"/>
        <v>2.1999999999999999E-2</v>
      </c>
    </row>
    <row r="3721" spans="1:7" ht="15.75" customHeight="1" x14ac:dyDescent="0.2">
      <c r="A3721" s="35" t="s">
        <v>4190</v>
      </c>
      <c r="B3721" s="36">
        <v>0</v>
      </c>
      <c r="C3721" s="17">
        <v>0</v>
      </c>
      <c r="D3721" s="36">
        <v>0</v>
      </c>
      <c r="E3721" s="36">
        <v>0</v>
      </c>
      <c r="F3721" s="36">
        <v>0</v>
      </c>
      <c r="G3721" s="37">
        <f t="shared" si="14"/>
        <v>2.1999999999999999E-2</v>
      </c>
    </row>
    <row r="3722" spans="1:7" ht="15.75" customHeight="1" x14ac:dyDescent="0.2">
      <c r="A3722" s="35" t="s">
        <v>4191</v>
      </c>
      <c r="B3722" s="36">
        <v>0</v>
      </c>
      <c r="C3722" s="17">
        <v>0</v>
      </c>
      <c r="D3722" s="36">
        <v>0</v>
      </c>
      <c r="E3722" s="36">
        <v>0</v>
      </c>
      <c r="F3722" s="36">
        <v>0</v>
      </c>
      <c r="G3722" s="37">
        <f t="shared" si="14"/>
        <v>2.1999999999999999E-2</v>
      </c>
    </row>
    <row r="3723" spans="1:7" ht="15.75" customHeight="1" x14ac:dyDescent="0.2">
      <c r="A3723" s="35" t="s">
        <v>4192</v>
      </c>
      <c r="B3723" s="36">
        <v>10548.69</v>
      </c>
      <c r="C3723" s="17">
        <v>44</v>
      </c>
      <c r="D3723" s="36">
        <v>190.37</v>
      </c>
      <c r="E3723" s="36">
        <v>0</v>
      </c>
      <c r="F3723" s="36">
        <v>14.519999999999998</v>
      </c>
      <c r="G3723" s="37">
        <f t="shared" si="14"/>
        <v>2.1999999999999999E-2</v>
      </c>
    </row>
    <row r="3724" spans="1:7" ht="15.75" customHeight="1" x14ac:dyDescent="0.2">
      <c r="A3724" s="35" t="s">
        <v>4193</v>
      </c>
      <c r="B3724" s="36">
        <v>0</v>
      </c>
      <c r="C3724" s="17">
        <v>0</v>
      </c>
      <c r="D3724" s="36">
        <v>0</v>
      </c>
      <c r="E3724" s="36">
        <v>0</v>
      </c>
      <c r="F3724" s="36">
        <v>0</v>
      </c>
      <c r="G3724" s="37">
        <f t="shared" si="14"/>
        <v>2.1999999999999999E-2</v>
      </c>
    </row>
    <row r="3725" spans="1:7" ht="15.75" customHeight="1" x14ac:dyDescent="0.2">
      <c r="A3725" s="35" t="s">
        <v>4194</v>
      </c>
      <c r="B3725" s="36">
        <v>0</v>
      </c>
      <c r="C3725" s="17">
        <v>0</v>
      </c>
      <c r="D3725" s="36">
        <v>0</v>
      </c>
      <c r="E3725" s="36">
        <v>0</v>
      </c>
      <c r="F3725" s="36">
        <v>0</v>
      </c>
      <c r="G3725" s="37">
        <f t="shared" si="14"/>
        <v>2.1999999999999999E-2</v>
      </c>
    </row>
    <row r="3726" spans="1:7" ht="15.75" customHeight="1" x14ac:dyDescent="0.2">
      <c r="A3726" s="35" t="s">
        <v>4195</v>
      </c>
      <c r="B3726" s="36">
        <v>0</v>
      </c>
      <c r="C3726" s="17">
        <v>0</v>
      </c>
      <c r="D3726" s="36">
        <v>0</v>
      </c>
      <c r="E3726" s="36">
        <v>0</v>
      </c>
      <c r="F3726" s="36">
        <v>0</v>
      </c>
      <c r="G3726" s="37">
        <f t="shared" si="14"/>
        <v>2.1999999999999999E-2</v>
      </c>
    </row>
    <row r="3727" spans="1:7" ht="15.75" customHeight="1" x14ac:dyDescent="0.2">
      <c r="A3727" s="35" t="s">
        <v>4196</v>
      </c>
      <c r="B3727" s="36">
        <v>91978.01</v>
      </c>
      <c r="C3727" s="17">
        <v>168</v>
      </c>
      <c r="D3727" s="36">
        <v>2127.6200000000003</v>
      </c>
      <c r="E3727" s="36">
        <v>0</v>
      </c>
      <c r="F3727" s="36">
        <v>132.31</v>
      </c>
      <c r="G3727" s="37">
        <f t="shared" si="14"/>
        <v>2.4570329364594867E-2</v>
      </c>
    </row>
    <row r="3728" spans="1:7" ht="15.75" customHeight="1" x14ac:dyDescent="0.2">
      <c r="A3728" s="35" t="s">
        <v>4197</v>
      </c>
      <c r="B3728" s="36">
        <v>11657.97</v>
      </c>
      <c r="C3728" s="17">
        <v>92</v>
      </c>
      <c r="D3728" s="36">
        <v>215.19</v>
      </c>
      <c r="E3728" s="36">
        <v>0</v>
      </c>
      <c r="F3728" s="36">
        <v>16.57</v>
      </c>
      <c r="G3728" s="37">
        <f t="shared" si="14"/>
        <v>2.1999999999999999E-2</v>
      </c>
    </row>
    <row r="3729" spans="1:7" ht="15.75" customHeight="1" x14ac:dyDescent="0.2">
      <c r="A3729" s="35" t="s">
        <v>4198</v>
      </c>
      <c r="B3729" s="36">
        <v>586100.23</v>
      </c>
      <c r="C3729" s="17">
        <v>26716</v>
      </c>
      <c r="D3729" s="36">
        <v>11887.070000000002</v>
      </c>
      <c r="E3729" s="36">
        <v>974.21999999999991</v>
      </c>
      <c r="F3729" s="36">
        <v>804.26</v>
      </c>
      <c r="G3729" s="37">
        <f t="shared" si="14"/>
        <v>2.331606319280919E-2</v>
      </c>
    </row>
    <row r="3730" spans="1:7" ht="15.75" customHeight="1" x14ac:dyDescent="0.2">
      <c r="A3730" s="35" t="s">
        <v>4199</v>
      </c>
      <c r="B3730" s="36">
        <v>685344.3899999999</v>
      </c>
      <c r="C3730" s="17">
        <v>15862</v>
      </c>
      <c r="D3730" s="36">
        <v>10757.59</v>
      </c>
      <c r="E3730" s="36">
        <v>988.19000000000017</v>
      </c>
      <c r="F3730" s="36">
        <v>932.08999999999992</v>
      </c>
      <c r="G3730" s="37">
        <f t="shared" si="14"/>
        <v>2.1999999999999999E-2</v>
      </c>
    </row>
    <row r="3731" spans="1:7" ht="15.75" customHeight="1" x14ac:dyDescent="0.2">
      <c r="A3731" s="35" t="s">
        <v>4200</v>
      </c>
      <c r="B3731" s="36">
        <v>391447.94</v>
      </c>
      <c r="C3731" s="17">
        <v>7497</v>
      </c>
      <c r="D3731" s="36">
        <v>5996.7499999999991</v>
      </c>
      <c r="E3731" s="36">
        <v>212.71999999999997</v>
      </c>
      <c r="F3731" s="36">
        <v>527.51</v>
      </c>
      <c r="G3731" s="37">
        <f t="shared" si="14"/>
        <v>2.1999999999999999E-2</v>
      </c>
    </row>
    <row r="3732" spans="1:7" ht="15.75" customHeight="1" x14ac:dyDescent="0.2">
      <c r="A3732" s="35" t="s">
        <v>4201</v>
      </c>
      <c r="B3732" s="36">
        <v>822389.88</v>
      </c>
      <c r="C3732" s="17">
        <v>23547</v>
      </c>
      <c r="D3732" s="36">
        <v>13505.49</v>
      </c>
      <c r="E3732" s="36">
        <v>1316.38</v>
      </c>
      <c r="F3732" s="36">
        <v>1112.1199999999999</v>
      </c>
      <c r="G3732" s="37">
        <f t="shared" si="14"/>
        <v>2.1999999999999999E-2</v>
      </c>
    </row>
    <row r="3733" spans="1:7" ht="15.75" customHeight="1" x14ac:dyDescent="0.2">
      <c r="A3733" s="35" t="s">
        <v>4202</v>
      </c>
      <c r="B3733" s="36">
        <v>6810864.3299999982</v>
      </c>
      <c r="C3733" s="17">
        <v>98972</v>
      </c>
      <c r="D3733" s="36">
        <v>152388.19999999995</v>
      </c>
      <c r="E3733" s="36">
        <v>8954.18</v>
      </c>
      <c r="F3733" s="36">
        <v>9348.6500000000033</v>
      </c>
      <c r="G3733" s="37">
        <f t="shared" si="14"/>
        <v>2.506158128097671E-2</v>
      </c>
    </row>
    <row r="3734" spans="1:7" ht="15.75" customHeight="1" x14ac:dyDescent="0.2">
      <c r="A3734" s="35" t="s">
        <v>4203</v>
      </c>
      <c r="B3734" s="36">
        <v>1397579.3799999992</v>
      </c>
      <c r="C3734" s="17">
        <v>20492</v>
      </c>
      <c r="D3734" s="36">
        <v>24485.160000000003</v>
      </c>
      <c r="E3734" s="36">
        <v>685.6099999999999</v>
      </c>
      <c r="F3734" s="36">
        <v>1934.9299999999994</v>
      </c>
      <c r="G3734" s="37">
        <f t="shared" si="14"/>
        <v>2.1999999999999999E-2</v>
      </c>
    </row>
    <row r="3735" spans="1:7" ht="15.75" customHeight="1" x14ac:dyDescent="0.2">
      <c r="A3735" s="35" t="s">
        <v>4204</v>
      </c>
      <c r="B3735" s="36">
        <v>162649.88</v>
      </c>
      <c r="C3735" s="17">
        <v>1520</v>
      </c>
      <c r="D3735" s="36">
        <v>2385.2600000000002</v>
      </c>
      <c r="E3735" s="36">
        <v>49.03</v>
      </c>
      <c r="F3735" s="36">
        <v>221.32</v>
      </c>
      <c r="G3735" s="37">
        <f t="shared" si="14"/>
        <v>2.1999999999999999E-2</v>
      </c>
    </row>
    <row r="3736" spans="1:7" ht="15.75" customHeight="1" x14ac:dyDescent="0.2">
      <c r="A3736" s="35" t="s">
        <v>4205</v>
      </c>
      <c r="B3736" s="36">
        <v>18126.34</v>
      </c>
      <c r="C3736" s="17">
        <v>146</v>
      </c>
      <c r="D3736" s="36">
        <v>436.64</v>
      </c>
      <c r="E3736" s="36">
        <v>181.78</v>
      </c>
      <c r="F3736" s="36">
        <v>24.71</v>
      </c>
      <c r="G3736" s="37">
        <f t="shared" si="14"/>
        <v>3.5480411379241482E-2</v>
      </c>
    </row>
    <row r="3737" spans="1:7" ht="15.75" customHeight="1" x14ac:dyDescent="0.2">
      <c r="A3737" s="35" t="s">
        <v>4206</v>
      </c>
      <c r="B3737" s="36">
        <v>28055.940000000002</v>
      </c>
      <c r="C3737" s="17">
        <v>176</v>
      </c>
      <c r="D3737" s="36">
        <v>527.29</v>
      </c>
      <c r="E3737" s="36">
        <v>10.72</v>
      </c>
      <c r="F3737" s="36">
        <v>38.650000000000006</v>
      </c>
      <c r="G3737" s="37">
        <f t="shared" si="14"/>
        <v>2.1999999999999999E-2</v>
      </c>
    </row>
    <row r="3738" spans="1:7" ht="15.75" customHeight="1" x14ac:dyDescent="0.2">
      <c r="A3738" s="35" t="s">
        <v>4207</v>
      </c>
      <c r="B3738" s="36">
        <v>2835645.3199999984</v>
      </c>
      <c r="C3738" s="17">
        <v>43093</v>
      </c>
      <c r="D3738" s="36">
        <v>40756.020000000004</v>
      </c>
      <c r="E3738" s="36">
        <v>1914.5599999999997</v>
      </c>
      <c r="F3738" s="36">
        <v>3874.4199999999987</v>
      </c>
      <c r="G3738" s="37">
        <f t="shared" si="14"/>
        <v>2.1999999999999999E-2</v>
      </c>
    </row>
    <row r="3739" spans="1:7" ht="15.75" customHeight="1" x14ac:dyDescent="0.2">
      <c r="A3739" s="35" t="s">
        <v>4208</v>
      </c>
      <c r="B3739" s="36">
        <v>666513.23</v>
      </c>
      <c r="C3739" s="17">
        <v>22565</v>
      </c>
      <c r="D3739" s="36">
        <v>10590.130000000001</v>
      </c>
      <c r="E3739" s="36">
        <v>988.87999999999977</v>
      </c>
      <c r="F3739" s="36">
        <v>890.32999999999993</v>
      </c>
      <c r="G3739" s="37">
        <f t="shared" si="14"/>
        <v>2.1999999999999999E-2</v>
      </c>
    </row>
    <row r="3740" spans="1:7" ht="15.75" customHeight="1" x14ac:dyDescent="0.2">
      <c r="A3740" s="35" t="s">
        <v>4209</v>
      </c>
      <c r="B3740" s="36">
        <v>81410.27</v>
      </c>
      <c r="C3740" s="17">
        <v>833</v>
      </c>
      <c r="D3740" s="36">
        <v>1413.21</v>
      </c>
      <c r="E3740" s="36">
        <v>224.20999999999998</v>
      </c>
      <c r="F3740" s="36">
        <v>115.35</v>
      </c>
      <c r="G3740" s="37">
        <f t="shared" si="14"/>
        <v>2.1999999999999999E-2</v>
      </c>
    </row>
    <row r="3741" spans="1:7" ht="15.75" customHeight="1" x14ac:dyDescent="0.2">
      <c r="A3741" s="35" t="s">
        <v>4210</v>
      </c>
      <c r="B3741" s="36">
        <v>350831.21</v>
      </c>
      <c r="C3741" s="17">
        <v>7498</v>
      </c>
      <c r="D3741" s="36">
        <v>5082.8499999999995</v>
      </c>
      <c r="E3741" s="36">
        <v>229.4</v>
      </c>
      <c r="F3741" s="36">
        <v>466.28</v>
      </c>
      <c r="G3741" s="37">
        <f t="shared" si="14"/>
        <v>2.1999999999999999E-2</v>
      </c>
    </row>
    <row r="3742" spans="1:7" ht="15.75" customHeight="1" x14ac:dyDescent="0.2">
      <c r="A3742" s="35" t="s">
        <v>4211</v>
      </c>
      <c r="B3742" s="36">
        <v>205292.43</v>
      </c>
      <c r="C3742" s="17">
        <v>1817</v>
      </c>
      <c r="D3742" s="36">
        <v>3566.6600000000003</v>
      </c>
      <c r="E3742" s="36">
        <v>204.76999999999998</v>
      </c>
      <c r="F3742" s="36">
        <v>284.57000000000005</v>
      </c>
      <c r="G3742" s="37">
        <f t="shared" si="14"/>
        <v>2.1999999999999999E-2</v>
      </c>
    </row>
    <row r="3743" spans="1:7" ht="15.75" customHeight="1" x14ac:dyDescent="0.2">
      <c r="A3743" s="35" t="s">
        <v>4212</v>
      </c>
      <c r="B3743" s="36">
        <v>619875.79999999993</v>
      </c>
      <c r="C3743" s="17">
        <v>13726</v>
      </c>
      <c r="D3743" s="36">
        <v>9820.64</v>
      </c>
      <c r="E3743" s="36">
        <v>517.99999999999989</v>
      </c>
      <c r="F3743" s="36">
        <v>830.15999999999974</v>
      </c>
      <c r="G3743" s="37">
        <f t="shared" si="14"/>
        <v>2.1999999999999999E-2</v>
      </c>
    </row>
    <row r="3744" spans="1:7" ht="15.75" customHeight="1" x14ac:dyDescent="0.2">
      <c r="A3744" s="35" t="s">
        <v>4213</v>
      </c>
      <c r="B3744" s="36">
        <v>789030.16</v>
      </c>
      <c r="C3744" s="17">
        <v>8726</v>
      </c>
      <c r="D3744" s="36">
        <v>15374.910000000003</v>
      </c>
      <c r="E3744" s="36">
        <v>420.52</v>
      </c>
      <c r="F3744" s="36">
        <v>1087.78</v>
      </c>
      <c r="G3744" s="37">
        <f t="shared" si="14"/>
        <v>2.1999999999999999E-2</v>
      </c>
    </row>
    <row r="3745" spans="1:7" ht="15.75" customHeight="1" x14ac:dyDescent="0.2">
      <c r="A3745" s="35" t="s">
        <v>4214</v>
      </c>
      <c r="B3745" s="36">
        <v>106535.94999999998</v>
      </c>
      <c r="C3745" s="17">
        <v>1204</v>
      </c>
      <c r="D3745" s="36">
        <v>2133.1799999999998</v>
      </c>
      <c r="E3745" s="36">
        <v>244.17000000000002</v>
      </c>
      <c r="F3745" s="36">
        <v>145.35999999999999</v>
      </c>
      <c r="G3745" s="37">
        <f t="shared" si="14"/>
        <v>2.3679424644920333E-2</v>
      </c>
    </row>
    <row r="3746" spans="1:7" ht="15.75" customHeight="1" x14ac:dyDescent="0.2">
      <c r="A3746" s="35" t="s">
        <v>4215</v>
      </c>
      <c r="B3746" s="36">
        <v>371319.75</v>
      </c>
      <c r="C3746" s="17">
        <v>7806</v>
      </c>
      <c r="D3746" s="36">
        <v>5204.7400000000007</v>
      </c>
      <c r="E3746" s="36">
        <v>233.23999999999998</v>
      </c>
      <c r="F3746" s="36">
        <v>502.28000000000009</v>
      </c>
      <c r="G3746" s="37">
        <f t="shared" si="14"/>
        <v>2.1999999999999999E-2</v>
      </c>
    </row>
    <row r="3747" spans="1:7" ht="15.75" customHeight="1" x14ac:dyDescent="0.2">
      <c r="A3747" s="35" t="s">
        <v>4216</v>
      </c>
      <c r="B3747" s="36">
        <v>94324.790000000008</v>
      </c>
      <c r="C3747" s="17">
        <v>1367</v>
      </c>
      <c r="D3747" s="36">
        <v>1453.3700000000001</v>
      </c>
      <c r="E3747" s="36">
        <v>75.199999999999989</v>
      </c>
      <c r="F3747" s="36">
        <v>127.28</v>
      </c>
      <c r="G3747" s="37">
        <f t="shared" si="14"/>
        <v>2.1999999999999999E-2</v>
      </c>
    </row>
    <row r="3748" spans="1:7" ht="15.75" customHeight="1" x14ac:dyDescent="0.2">
      <c r="A3748" s="35" t="s">
        <v>4217</v>
      </c>
      <c r="B3748" s="36">
        <v>455678.64999999991</v>
      </c>
      <c r="C3748" s="17">
        <v>10817</v>
      </c>
      <c r="D3748" s="36">
        <v>6843.3399999999992</v>
      </c>
      <c r="E3748" s="36">
        <v>747.96</v>
      </c>
      <c r="F3748" s="36">
        <v>609.61</v>
      </c>
      <c r="G3748" s="37">
        <f t="shared" si="14"/>
        <v>2.1999999999999999E-2</v>
      </c>
    </row>
    <row r="3749" spans="1:7" ht="15.75" customHeight="1" x14ac:dyDescent="0.2">
      <c r="A3749" s="35" t="s">
        <v>4218</v>
      </c>
      <c r="B3749" s="36">
        <v>918155.80999999994</v>
      </c>
      <c r="C3749" s="17">
        <v>27572</v>
      </c>
      <c r="D3749" s="36">
        <v>14091.990000000002</v>
      </c>
      <c r="E3749" s="36">
        <v>669.88</v>
      </c>
      <c r="F3749" s="36">
        <v>1223.21</v>
      </c>
      <c r="G3749" s="37">
        <f t="shared" si="14"/>
        <v>2.1999999999999999E-2</v>
      </c>
    </row>
    <row r="3750" spans="1:7" ht="15.75" customHeight="1" x14ac:dyDescent="0.2">
      <c r="A3750" s="35" t="s">
        <v>4219</v>
      </c>
      <c r="B3750" s="36">
        <v>76887.98000000001</v>
      </c>
      <c r="C3750" s="17">
        <v>1492</v>
      </c>
      <c r="D3750" s="36">
        <v>1300.6699999999998</v>
      </c>
      <c r="E3750" s="36">
        <v>52.71</v>
      </c>
      <c r="F3750" s="36">
        <v>104.71</v>
      </c>
      <c r="G3750" s="37">
        <f t="shared" si="14"/>
        <v>2.1999999999999999E-2</v>
      </c>
    </row>
    <row r="3751" spans="1:7" ht="15.75" customHeight="1" x14ac:dyDescent="0.2">
      <c r="A3751" s="35" t="s">
        <v>4220</v>
      </c>
      <c r="B3751" s="36">
        <v>751105.88000000012</v>
      </c>
      <c r="C3751" s="17">
        <v>23123</v>
      </c>
      <c r="D3751" s="36">
        <v>12908.679999999998</v>
      </c>
      <c r="E3751" s="36">
        <v>1162.2400000000002</v>
      </c>
      <c r="F3751" s="36">
        <v>1002.1299999999999</v>
      </c>
      <c r="G3751" s="37">
        <f t="shared" si="14"/>
        <v>2.1999999999999999E-2</v>
      </c>
    </row>
    <row r="3752" spans="1:7" ht="15.75" customHeight="1" x14ac:dyDescent="0.2">
      <c r="A3752" s="35" t="s">
        <v>4221</v>
      </c>
      <c r="B3752" s="36">
        <v>1083053.22</v>
      </c>
      <c r="C3752" s="17">
        <v>24185</v>
      </c>
      <c r="D3752" s="36">
        <v>19034.060000000001</v>
      </c>
      <c r="E3752" s="36">
        <v>540.1</v>
      </c>
      <c r="F3752" s="36">
        <v>1470.9399999999998</v>
      </c>
      <c r="G3752" s="37">
        <f t="shared" si="14"/>
        <v>2.1999999999999999E-2</v>
      </c>
    </row>
    <row r="3753" spans="1:7" ht="15.75" customHeight="1" x14ac:dyDescent="0.2">
      <c r="A3753" s="35" t="s">
        <v>4222</v>
      </c>
      <c r="B3753" s="36">
        <v>115688.46999999999</v>
      </c>
      <c r="C3753" s="17">
        <v>4432</v>
      </c>
      <c r="D3753" s="36">
        <v>2102.2700000000004</v>
      </c>
      <c r="E3753" s="36">
        <v>138.09</v>
      </c>
      <c r="F3753" s="36">
        <v>156.39000000000001</v>
      </c>
      <c r="G3753" s="37">
        <f t="shared" si="14"/>
        <v>2.1999999999999999E-2</v>
      </c>
    </row>
    <row r="3754" spans="1:7" ht="15.75" customHeight="1" x14ac:dyDescent="0.2">
      <c r="A3754" s="35" t="s">
        <v>4223</v>
      </c>
      <c r="B3754" s="36">
        <v>187514.15999999995</v>
      </c>
      <c r="C3754" s="17">
        <v>7088</v>
      </c>
      <c r="D3754" s="36">
        <v>2892.0600000000004</v>
      </c>
      <c r="E3754" s="36">
        <v>173.57</v>
      </c>
      <c r="F3754" s="36">
        <v>249.01</v>
      </c>
      <c r="G3754" s="37">
        <f t="shared" si="14"/>
        <v>2.1999999999999999E-2</v>
      </c>
    </row>
    <row r="3755" spans="1:7" ht="15.75" customHeight="1" x14ac:dyDescent="0.2">
      <c r="A3755" s="35" t="s">
        <v>4224</v>
      </c>
      <c r="B3755" s="36">
        <v>27565.71</v>
      </c>
      <c r="C3755" s="17">
        <v>604</v>
      </c>
      <c r="D3755" s="36">
        <v>431.12</v>
      </c>
      <c r="E3755" s="36">
        <v>48.349999999999994</v>
      </c>
      <c r="F3755" s="36">
        <v>36.93</v>
      </c>
      <c r="G3755" s="37">
        <f t="shared" si="14"/>
        <v>2.1999999999999999E-2</v>
      </c>
    </row>
    <row r="3756" spans="1:7" ht="15.75" customHeight="1" x14ac:dyDescent="0.2">
      <c r="A3756" s="35" t="s">
        <v>4225</v>
      </c>
      <c r="B3756" s="36">
        <v>838920.5299999998</v>
      </c>
      <c r="C3756" s="17">
        <v>16694</v>
      </c>
      <c r="D3756" s="36">
        <v>12832.440000000004</v>
      </c>
      <c r="E3756" s="36">
        <v>343.97999999999996</v>
      </c>
      <c r="F3756" s="36">
        <v>1146.0300000000002</v>
      </c>
      <c r="G3756" s="37">
        <f t="shared" si="14"/>
        <v>2.1999999999999999E-2</v>
      </c>
    </row>
    <row r="3757" spans="1:7" ht="15.75" customHeight="1" x14ac:dyDescent="0.2">
      <c r="A3757" s="35" t="s">
        <v>4226</v>
      </c>
      <c r="B3757" s="36">
        <v>34272.79</v>
      </c>
      <c r="C3757" s="17">
        <v>1437</v>
      </c>
      <c r="D3757" s="36">
        <v>536.79</v>
      </c>
      <c r="E3757" s="36">
        <v>62.97</v>
      </c>
      <c r="F3757" s="36">
        <v>45.29</v>
      </c>
      <c r="G3757" s="37">
        <f t="shared" si="14"/>
        <v>2.1999999999999999E-2</v>
      </c>
    </row>
    <row r="3758" spans="1:7" ht="15.75" customHeight="1" x14ac:dyDescent="0.2">
      <c r="A3758" s="35" t="s">
        <v>4227</v>
      </c>
      <c r="B3758" s="36">
        <v>53490.44</v>
      </c>
      <c r="C3758" s="17">
        <v>714</v>
      </c>
      <c r="D3758" s="36">
        <v>647.58000000000004</v>
      </c>
      <c r="E3758" s="36">
        <v>26.05</v>
      </c>
      <c r="F3758" s="36">
        <v>70.039999999999992</v>
      </c>
      <c r="G3758" s="37">
        <f t="shared" si="14"/>
        <v>2.1999999999999999E-2</v>
      </c>
    </row>
    <row r="3759" spans="1:7" ht="15.75" customHeight="1" x14ac:dyDescent="0.2">
      <c r="A3759" s="35" t="s">
        <v>4228</v>
      </c>
      <c r="B3759" s="36">
        <v>109949.06</v>
      </c>
      <c r="C3759" s="17">
        <v>2042</v>
      </c>
      <c r="D3759" s="36">
        <v>2033.0400000000002</v>
      </c>
      <c r="E3759" s="36">
        <v>35.049999999999997</v>
      </c>
      <c r="F3759" s="36">
        <v>149.52000000000001</v>
      </c>
      <c r="G3759" s="37">
        <f t="shared" si="14"/>
        <v>2.1999999999999999E-2</v>
      </c>
    </row>
    <row r="3760" spans="1:7" ht="15.75" customHeight="1" x14ac:dyDescent="0.2">
      <c r="A3760" s="35" t="s">
        <v>4229</v>
      </c>
      <c r="B3760" s="36">
        <v>981027.34</v>
      </c>
      <c r="C3760" s="17">
        <v>15519</v>
      </c>
      <c r="D3760" s="36">
        <v>16524.239999999991</v>
      </c>
      <c r="E3760" s="36">
        <v>961.4799999999999</v>
      </c>
      <c r="F3760" s="36">
        <v>1366.4999999999993</v>
      </c>
      <c r="G3760" s="37">
        <f t="shared" si="14"/>
        <v>2.1999999999999999E-2</v>
      </c>
    </row>
    <row r="3761" spans="1:7" ht="15.75" customHeight="1" x14ac:dyDescent="0.2">
      <c r="A3761" s="35" t="s">
        <v>4230</v>
      </c>
      <c r="B3761" s="36">
        <v>1790514.93</v>
      </c>
      <c r="C3761" s="17">
        <v>54596</v>
      </c>
      <c r="D3761" s="36">
        <v>31153.700000000004</v>
      </c>
      <c r="E3761" s="36">
        <v>2198.6000000000004</v>
      </c>
      <c r="F3761" s="36">
        <v>2427.15</v>
      </c>
      <c r="G3761" s="37">
        <f t="shared" si="14"/>
        <v>2.1999999999999999E-2</v>
      </c>
    </row>
    <row r="3762" spans="1:7" ht="15.75" customHeight="1" x14ac:dyDescent="0.2">
      <c r="A3762" s="35" t="s">
        <v>4231</v>
      </c>
      <c r="B3762" s="36">
        <v>4327652.7200000007</v>
      </c>
      <c r="C3762" s="17">
        <v>77997</v>
      </c>
      <c r="D3762" s="36">
        <v>64488.749999999993</v>
      </c>
      <c r="E3762" s="36">
        <v>10111.419999999995</v>
      </c>
      <c r="F3762" s="36">
        <v>5894.73</v>
      </c>
      <c r="G3762" s="37">
        <f t="shared" si="14"/>
        <v>2.1999999999999999E-2</v>
      </c>
    </row>
    <row r="3763" spans="1:7" ht="15.75" customHeight="1" x14ac:dyDescent="0.2">
      <c r="A3763" s="35" t="s">
        <v>4232</v>
      </c>
      <c r="B3763" s="36">
        <v>959587.37</v>
      </c>
      <c r="C3763" s="17">
        <v>19179</v>
      </c>
      <c r="D3763" s="36">
        <v>17878.710000000003</v>
      </c>
      <c r="E3763" s="36">
        <v>1022.37</v>
      </c>
      <c r="F3763" s="36">
        <v>1332.4199999999996</v>
      </c>
      <c r="G3763" s="37">
        <f t="shared" si="14"/>
        <v>2.1999999999999999E-2</v>
      </c>
    </row>
    <row r="3764" spans="1:7" ht="15.75" customHeight="1" x14ac:dyDescent="0.2">
      <c r="A3764" s="35" t="s">
        <v>4233</v>
      </c>
      <c r="B3764" s="36">
        <v>1213783.4899999998</v>
      </c>
      <c r="C3764" s="17">
        <v>33930</v>
      </c>
      <c r="D3764" s="36">
        <v>18120.689999999999</v>
      </c>
      <c r="E3764" s="36">
        <v>1418.4500000000003</v>
      </c>
      <c r="F3764" s="36">
        <v>1611.2999999999995</v>
      </c>
      <c r="G3764" s="37">
        <f t="shared" si="14"/>
        <v>2.1999999999999999E-2</v>
      </c>
    </row>
    <row r="3765" spans="1:7" ht="15.75" customHeight="1" x14ac:dyDescent="0.2">
      <c r="A3765" s="35" t="s">
        <v>4234</v>
      </c>
      <c r="B3765" s="36">
        <v>151343.60999999999</v>
      </c>
      <c r="C3765" s="17">
        <v>6710</v>
      </c>
      <c r="D3765" s="36">
        <v>2571.79</v>
      </c>
      <c r="E3765" s="36">
        <v>190.67000000000002</v>
      </c>
      <c r="F3765" s="36">
        <v>201.67999999999998</v>
      </c>
      <c r="G3765" s="37">
        <f t="shared" si="14"/>
        <v>2.1999999999999999E-2</v>
      </c>
    </row>
    <row r="3766" spans="1:7" ht="15.75" customHeight="1" x14ac:dyDescent="0.2">
      <c r="A3766" s="35" t="s">
        <v>4235</v>
      </c>
      <c r="B3766" s="36">
        <v>422968.54</v>
      </c>
      <c r="C3766" s="17">
        <v>10078</v>
      </c>
      <c r="D3766" s="36">
        <v>6467.3300000000008</v>
      </c>
      <c r="E3766" s="36">
        <v>355.15000000000003</v>
      </c>
      <c r="F3766" s="36">
        <v>564.56999999999994</v>
      </c>
      <c r="G3766" s="37">
        <f t="shared" si="14"/>
        <v>2.1999999999999999E-2</v>
      </c>
    </row>
    <row r="3767" spans="1:7" ht="15.75" customHeight="1" x14ac:dyDescent="0.2">
      <c r="A3767" s="35" t="s">
        <v>4236</v>
      </c>
      <c r="B3767" s="36">
        <v>1855666.6400000001</v>
      </c>
      <c r="C3767" s="17">
        <v>47532</v>
      </c>
      <c r="D3767" s="36">
        <v>29019.969999999998</v>
      </c>
      <c r="E3767" s="36">
        <v>1964.5599999999993</v>
      </c>
      <c r="F3767" s="36">
        <v>2495.06</v>
      </c>
      <c r="G3767" s="37">
        <f t="shared" si="14"/>
        <v>2.1999999999999999E-2</v>
      </c>
    </row>
    <row r="3768" spans="1:7" ht="15.75" customHeight="1" x14ac:dyDescent="0.2">
      <c r="A3768" s="35" t="s">
        <v>4237</v>
      </c>
      <c r="B3768" s="36">
        <v>103837.19999999998</v>
      </c>
      <c r="C3768" s="17">
        <v>2579</v>
      </c>
      <c r="D3768" s="36">
        <v>1273.0800000000002</v>
      </c>
      <c r="E3768" s="36">
        <v>53.98</v>
      </c>
      <c r="F3768" s="36">
        <v>137.55999999999997</v>
      </c>
      <c r="G3768" s="37">
        <f t="shared" si="14"/>
        <v>2.1999999999999999E-2</v>
      </c>
    </row>
    <row r="3769" spans="1:7" ht="15.75" customHeight="1" x14ac:dyDescent="0.2">
      <c r="A3769" s="35" t="s">
        <v>4238</v>
      </c>
      <c r="B3769" s="36">
        <v>1820975.2399999995</v>
      </c>
      <c r="C3769" s="17">
        <v>15814</v>
      </c>
      <c r="D3769" s="36">
        <v>32861.1</v>
      </c>
      <c r="E3769" s="36">
        <v>2101.1800000000003</v>
      </c>
      <c r="F3769" s="36">
        <v>2471.77</v>
      </c>
      <c r="G3769" s="37">
        <f t="shared" si="14"/>
        <v>2.1999999999999999E-2</v>
      </c>
    </row>
    <row r="3770" spans="1:7" ht="15.75" customHeight="1" x14ac:dyDescent="0.2">
      <c r="A3770" s="35" t="s">
        <v>4239</v>
      </c>
      <c r="B3770" s="36">
        <v>312223.58999999997</v>
      </c>
      <c r="C3770" s="17">
        <v>5346</v>
      </c>
      <c r="D3770" s="36">
        <v>5384.55</v>
      </c>
      <c r="E3770" s="36">
        <v>280.26000000000005</v>
      </c>
      <c r="F3770" s="36">
        <v>423.84999999999991</v>
      </c>
      <c r="G3770" s="37">
        <f t="shared" si="14"/>
        <v>2.1999999999999999E-2</v>
      </c>
    </row>
    <row r="3771" spans="1:7" ht="15.75" customHeight="1" x14ac:dyDescent="0.2">
      <c r="A3771" s="35" t="s">
        <v>4240</v>
      </c>
      <c r="B3771" s="36">
        <v>978419.94000000006</v>
      </c>
      <c r="C3771" s="17">
        <v>29052</v>
      </c>
      <c r="D3771" s="36">
        <v>15324.870000000003</v>
      </c>
      <c r="E3771" s="36">
        <v>690.43000000000006</v>
      </c>
      <c r="F3771" s="36">
        <v>1319.8399999999995</v>
      </c>
      <c r="G3771" s="37">
        <f t="shared" si="14"/>
        <v>2.1999999999999999E-2</v>
      </c>
    </row>
    <row r="3772" spans="1:7" ht="15.75" customHeight="1" x14ac:dyDescent="0.2">
      <c r="A3772" s="35" t="s">
        <v>4241</v>
      </c>
      <c r="B3772" s="36">
        <v>1903375.5200000003</v>
      </c>
      <c r="C3772" s="17">
        <v>21150</v>
      </c>
      <c r="D3772" s="36">
        <v>32735.459999999995</v>
      </c>
      <c r="E3772" s="36">
        <v>1450.1700000000003</v>
      </c>
      <c r="F3772" s="36">
        <v>2600.1799999999989</v>
      </c>
      <c r="G3772" s="37">
        <f t="shared" si="14"/>
        <v>2.1999999999999999E-2</v>
      </c>
    </row>
    <row r="3773" spans="1:7" ht="15.75" customHeight="1" x14ac:dyDescent="0.2">
      <c r="A3773" s="35" t="s">
        <v>4242</v>
      </c>
      <c r="B3773" s="36">
        <v>604138.28999999992</v>
      </c>
      <c r="C3773" s="17">
        <v>11348</v>
      </c>
      <c r="D3773" s="36">
        <v>9120.4300000000021</v>
      </c>
      <c r="E3773" s="36">
        <v>410.5100000000001</v>
      </c>
      <c r="F3773" s="36">
        <v>829.08999999999992</v>
      </c>
      <c r="G3773" s="37">
        <f t="shared" si="14"/>
        <v>2.1999999999999999E-2</v>
      </c>
    </row>
    <row r="3774" spans="1:7" ht="15.75" customHeight="1" x14ac:dyDescent="0.2">
      <c r="A3774" s="35" t="s">
        <v>4243</v>
      </c>
      <c r="B3774" s="36">
        <v>2343048.2799999989</v>
      </c>
      <c r="C3774" s="17">
        <v>23726</v>
      </c>
      <c r="D3774" s="36">
        <v>48459.560000000012</v>
      </c>
      <c r="E3774" s="36">
        <v>3303.7900000000013</v>
      </c>
      <c r="F3774" s="36">
        <v>3351.2400000000002</v>
      </c>
      <c r="G3774" s="37">
        <f t="shared" si="14"/>
        <v>2.352260107930855E-2</v>
      </c>
    </row>
    <row r="3775" spans="1:7" ht="15.75" customHeight="1" x14ac:dyDescent="0.2">
      <c r="A3775" s="35" t="s">
        <v>4244</v>
      </c>
      <c r="B3775" s="36">
        <v>277430.07</v>
      </c>
      <c r="C3775" s="17">
        <v>3297</v>
      </c>
      <c r="D3775" s="36">
        <v>4708.2000000000007</v>
      </c>
      <c r="E3775" s="36">
        <v>222.79999999999998</v>
      </c>
      <c r="F3775" s="36">
        <v>384.70999999999992</v>
      </c>
      <c r="G3775" s="37">
        <f t="shared" si="14"/>
        <v>2.1999999999999999E-2</v>
      </c>
    </row>
    <row r="3776" spans="1:7" ht="15.75" customHeight="1" x14ac:dyDescent="0.2">
      <c r="A3776" s="35" t="s">
        <v>4245</v>
      </c>
      <c r="B3776" s="36">
        <v>1402917.8100000003</v>
      </c>
      <c r="C3776" s="17">
        <v>42611</v>
      </c>
      <c r="D3776" s="36">
        <v>22738.450000000012</v>
      </c>
      <c r="E3776" s="36">
        <v>2148.6099999999997</v>
      </c>
      <c r="F3776" s="36">
        <v>1888.1399999999996</v>
      </c>
      <c r="G3776" s="37">
        <f t="shared" si="14"/>
        <v>2.1999999999999999E-2</v>
      </c>
    </row>
    <row r="3777" spans="1:7" ht="15.75" customHeight="1" x14ac:dyDescent="0.2">
      <c r="A3777" s="35" t="s">
        <v>4246</v>
      </c>
      <c r="B3777" s="36">
        <v>749423.4500000003</v>
      </c>
      <c r="C3777" s="17">
        <v>16181</v>
      </c>
      <c r="D3777" s="36">
        <v>12821.379999999996</v>
      </c>
      <c r="E3777" s="36">
        <v>970.92</v>
      </c>
      <c r="F3777" s="36">
        <v>1013.1000000000003</v>
      </c>
      <c r="G3777" s="37">
        <f t="shared" si="14"/>
        <v>2.1999999999999999E-2</v>
      </c>
    </row>
    <row r="3778" spans="1:7" ht="15.75" customHeight="1" x14ac:dyDescent="0.2">
      <c r="A3778" s="35" t="s">
        <v>4247</v>
      </c>
      <c r="B3778" s="36">
        <v>344457.16000000003</v>
      </c>
      <c r="C3778" s="17">
        <v>8607</v>
      </c>
      <c r="D3778" s="36">
        <v>5308.4100000000008</v>
      </c>
      <c r="E3778" s="36">
        <v>537.44000000000005</v>
      </c>
      <c r="F3778" s="36">
        <v>462.77000000000004</v>
      </c>
      <c r="G3778" s="37">
        <f t="shared" si="14"/>
        <v>2.1999999999999999E-2</v>
      </c>
    </row>
    <row r="3779" spans="1:7" ht="15.75" customHeight="1" x14ac:dyDescent="0.2">
      <c r="A3779" s="35" t="s">
        <v>4248</v>
      </c>
      <c r="B3779" s="36">
        <v>3323188.6900000009</v>
      </c>
      <c r="C3779" s="17">
        <v>46652</v>
      </c>
      <c r="D3779" s="36">
        <v>56750.590000000004</v>
      </c>
      <c r="E3779" s="36">
        <v>2958.54</v>
      </c>
      <c r="F3779" s="36">
        <v>4528.5199999999995</v>
      </c>
      <c r="G3779" s="37">
        <f t="shared" si="14"/>
        <v>2.1999999999999999E-2</v>
      </c>
    </row>
    <row r="3780" spans="1:7" ht="15.75" customHeight="1" x14ac:dyDescent="0.2">
      <c r="A3780" s="35" t="s">
        <v>4249</v>
      </c>
      <c r="B3780" s="36">
        <v>9433.19</v>
      </c>
      <c r="C3780" s="17">
        <v>48</v>
      </c>
      <c r="D3780" s="36">
        <v>74.39</v>
      </c>
      <c r="E3780" s="36">
        <v>25.069999999999997</v>
      </c>
      <c r="F3780" s="36">
        <v>12.899999999999999</v>
      </c>
      <c r="G3780" s="37">
        <f t="shared" si="14"/>
        <v>2.1999999999999999E-2</v>
      </c>
    </row>
    <row r="3781" spans="1:7" ht="15.75" customHeight="1" x14ac:dyDescent="0.2">
      <c r="A3781" s="35" t="s">
        <v>4250</v>
      </c>
      <c r="B3781" s="36">
        <v>11622.62</v>
      </c>
      <c r="C3781" s="17">
        <v>31</v>
      </c>
      <c r="D3781" s="36">
        <v>233.16</v>
      </c>
      <c r="E3781" s="36">
        <v>13.620000000000001</v>
      </c>
      <c r="F3781" s="36">
        <v>16.650000000000002</v>
      </c>
      <c r="G3781" s="37">
        <f t="shared" si="14"/>
        <v>2.2665285451989311E-2</v>
      </c>
    </row>
    <row r="3782" spans="1:7" ht="15.75" customHeight="1" x14ac:dyDescent="0.2">
      <c r="A3782" s="35" t="s">
        <v>4251</v>
      </c>
      <c r="B3782" s="36">
        <v>0</v>
      </c>
      <c r="C3782" s="17">
        <v>0</v>
      </c>
      <c r="D3782" s="36">
        <v>0</v>
      </c>
      <c r="E3782" s="36">
        <v>0</v>
      </c>
      <c r="F3782" s="36">
        <v>0</v>
      </c>
      <c r="G3782" s="37">
        <f t="shared" si="14"/>
        <v>2.1999999999999999E-2</v>
      </c>
    </row>
    <row r="3783" spans="1:7" ht="15.75" customHeight="1" x14ac:dyDescent="0.2">
      <c r="A3783" s="35" t="s">
        <v>4252</v>
      </c>
      <c r="B3783" s="36">
        <v>0</v>
      </c>
      <c r="C3783" s="17">
        <v>0</v>
      </c>
      <c r="D3783" s="36">
        <v>0</v>
      </c>
      <c r="E3783" s="36">
        <v>0</v>
      </c>
      <c r="F3783" s="36">
        <v>0</v>
      </c>
      <c r="G3783" s="37">
        <f t="shared" si="14"/>
        <v>2.1999999999999999E-2</v>
      </c>
    </row>
    <row r="3784" spans="1:7" ht="15.75" customHeight="1" x14ac:dyDescent="0.2">
      <c r="A3784" s="35" t="s">
        <v>4253</v>
      </c>
      <c r="B3784" s="36">
        <v>0</v>
      </c>
      <c r="C3784" s="17">
        <v>0</v>
      </c>
      <c r="D3784" s="36">
        <v>0</v>
      </c>
      <c r="E3784" s="36">
        <v>0</v>
      </c>
      <c r="F3784" s="36">
        <v>0</v>
      </c>
      <c r="G3784" s="37">
        <f t="shared" si="14"/>
        <v>2.1999999999999999E-2</v>
      </c>
    </row>
    <row r="3785" spans="1:7" ht="15.75" customHeight="1" x14ac:dyDescent="0.2">
      <c r="A3785" s="35" t="s">
        <v>4254</v>
      </c>
      <c r="B3785" s="36">
        <v>0</v>
      </c>
      <c r="C3785" s="17">
        <v>0</v>
      </c>
      <c r="D3785" s="36">
        <v>0</v>
      </c>
      <c r="E3785" s="36">
        <v>0</v>
      </c>
      <c r="F3785" s="36">
        <v>0</v>
      </c>
      <c r="G3785" s="37">
        <f t="shared" si="14"/>
        <v>2.1999999999999999E-2</v>
      </c>
    </row>
    <row r="3786" spans="1:7" ht="15.75" customHeight="1" x14ac:dyDescent="0.2">
      <c r="A3786" s="35" t="s">
        <v>4255</v>
      </c>
      <c r="B3786" s="36">
        <v>557.05999999999995</v>
      </c>
      <c r="C3786" s="17">
        <v>3</v>
      </c>
      <c r="D3786" s="36">
        <v>12.88</v>
      </c>
      <c r="E3786" s="36">
        <v>0</v>
      </c>
      <c r="F3786" s="36">
        <v>0.78</v>
      </c>
      <c r="G3786" s="37">
        <f t="shared" si="14"/>
        <v>2.4521595519333646E-2</v>
      </c>
    </row>
    <row r="3787" spans="1:7" ht="15.75" customHeight="1" x14ac:dyDescent="0.2">
      <c r="A3787" s="35" t="s">
        <v>4256</v>
      </c>
      <c r="B3787" s="36">
        <v>0</v>
      </c>
      <c r="C3787" s="17">
        <v>0</v>
      </c>
      <c r="D3787" s="36">
        <v>0</v>
      </c>
      <c r="E3787" s="36">
        <v>0</v>
      </c>
      <c r="F3787" s="36">
        <v>0</v>
      </c>
      <c r="G3787" s="37">
        <f t="shared" si="14"/>
        <v>2.1999999999999999E-2</v>
      </c>
    </row>
    <row r="3788" spans="1:7" ht="15.75" customHeight="1" x14ac:dyDescent="0.2">
      <c r="A3788" s="35" t="s">
        <v>4257</v>
      </c>
      <c r="B3788" s="36">
        <v>0</v>
      </c>
      <c r="C3788" s="17">
        <v>0</v>
      </c>
      <c r="D3788" s="36">
        <v>0</v>
      </c>
      <c r="E3788" s="36">
        <v>0</v>
      </c>
      <c r="F3788" s="36">
        <v>0</v>
      </c>
      <c r="G3788" s="37">
        <f t="shared" si="14"/>
        <v>2.1999999999999999E-2</v>
      </c>
    </row>
    <row r="3789" spans="1:7" ht="15.75" customHeight="1" x14ac:dyDescent="0.2">
      <c r="A3789" s="35" t="s">
        <v>4258</v>
      </c>
      <c r="B3789" s="36">
        <v>93035.04</v>
      </c>
      <c r="C3789" s="17">
        <v>271</v>
      </c>
      <c r="D3789" s="36">
        <v>974.63</v>
      </c>
      <c r="E3789" s="36">
        <v>0</v>
      </c>
      <c r="F3789" s="36">
        <v>125.02000000000001</v>
      </c>
      <c r="G3789" s="37">
        <f t="shared" si="14"/>
        <v>2.1999999999999999E-2</v>
      </c>
    </row>
    <row r="3790" spans="1:7" ht="15.75" customHeight="1" x14ac:dyDescent="0.2">
      <c r="A3790" s="35" t="s">
        <v>4259</v>
      </c>
      <c r="B3790" s="36">
        <v>0</v>
      </c>
      <c r="C3790" s="17">
        <v>0</v>
      </c>
      <c r="D3790" s="36">
        <v>0</v>
      </c>
      <c r="E3790" s="36">
        <v>0</v>
      </c>
      <c r="F3790" s="36">
        <v>0</v>
      </c>
      <c r="G3790" s="37">
        <f t="shared" si="14"/>
        <v>2.1999999999999999E-2</v>
      </c>
    </row>
    <row r="3791" spans="1:7" ht="15.75" customHeight="1" x14ac:dyDescent="0.2">
      <c r="A3791" s="35" t="s">
        <v>4260</v>
      </c>
      <c r="B3791" s="36">
        <v>18225.7</v>
      </c>
      <c r="C3791" s="17">
        <v>116</v>
      </c>
      <c r="D3791" s="36">
        <v>404.97</v>
      </c>
      <c r="E3791" s="36">
        <v>0</v>
      </c>
      <c r="F3791" s="36">
        <v>24.65</v>
      </c>
      <c r="G3791" s="37">
        <f t="shared" si="14"/>
        <v>2.3572208474845958E-2</v>
      </c>
    </row>
    <row r="3792" spans="1:7" ht="15.75" customHeight="1" x14ac:dyDescent="0.2">
      <c r="A3792" s="35" t="s">
        <v>4261</v>
      </c>
      <c r="B3792" s="36">
        <v>17765.63</v>
      </c>
      <c r="C3792" s="17">
        <v>210</v>
      </c>
      <c r="D3792" s="36">
        <v>305.16000000000003</v>
      </c>
      <c r="E3792" s="36">
        <v>9.2800000000000011</v>
      </c>
      <c r="F3792" s="36">
        <v>24.77</v>
      </c>
      <c r="G3792" s="37">
        <f t="shared" si="14"/>
        <v>2.1999999999999999E-2</v>
      </c>
    </row>
    <row r="3793" spans="1:7" ht="15.75" customHeight="1" x14ac:dyDescent="0.2">
      <c r="A3793" s="35" t="s">
        <v>4262</v>
      </c>
      <c r="B3793" s="36">
        <v>0</v>
      </c>
      <c r="C3793" s="17">
        <v>0</v>
      </c>
      <c r="D3793" s="36">
        <v>0</v>
      </c>
      <c r="E3793" s="36">
        <v>0</v>
      </c>
      <c r="F3793" s="36">
        <v>0</v>
      </c>
      <c r="G3793" s="37">
        <f t="shared" si="14"/>
        <v>2.1999999999999999E-2</v>
      </c>
    </row>
    <row r="3794" spans="1:7" ht="15.75" customHeight="1" x14ac:dyDescent="0.2">
      <c r="A3794" s="35" t="s">
        <v>4263</v>
      </c>
      <c r="B3794" s="36">
        <v>436.95</v>
      </c>
      <c r="C3794" s="17">
        <v>8</v>
      </c>
      <c r="D3794" s="36">
        <v>6.17</v>
      </c>
      <c r="E3794" s="36">
        <v>0</v>
      </c>
      <c r="F3794" s="36">
        <v>0.58000000000000007</v>
      </c>
      <c r="G3794" s="37">
        <f t="shared" si="14"/>
        <v>2.1999999999999999E-2</v>
      </c>
    </row>
    <row r="3795" spans="1:7" ht="15.75" customHeight="1" x14ac:dyDescent="0.2">
      <c r="A3795" s="35" t="s">
        <v>4264</v>
      </c>
      <c r="B3795" s="36">
        <v>23809.19</v>
      </c>
      <c r="C3795" s="17">
        <v>2073</v>
      </c>
      <c r="D3795" s="36">
        <v>457.57000000000005</v>
      </c>
      <c r="E3795" s="36">
        <v>0</v>
      </c>
      <c r="F3795" s="36">
        <v>31.28</v>
      </c>
      <c r="G3795" s="37">
        <f t="shared" si="14"/>
        <v>2.1999999999999999E-2</v>
      </c>
    </row>
    <row r="3796" spans="1:7" ht="15.75" customHeight="1" x14ac:dyDescent="0.2">
      <c r="A3796" s="35" t="s">
        <v>4265</v>
      </c>
      <c r="B3796" s="36">
        <v>0</v>
      </c>
      <c r="C3796" s="17">
        <v>0</v>
      </c>
      <c r="D3796" s="36">
        <v>0</v>
      </c>
      <c r="E3796" s="36">
        <v>0</v>
      </c>
      <c r="F3796" s="36">
        <v>0</v>
      </c>
      <c r="G3796" s="37">
        <f t="shared" si="14"/>
        <v>2.1999999999999999E-2</v>
      </c>
    </row>
    <row r="3797" spans="1:7" ht="15.75" customHeight="1" x14ac:dyDescent="0.2">
      <c r="A3797" s="35" t="s">
        <v>4266</v>
      </c>
      <c r="B3797" s="36">
        <v>0</v>
      </c>
      <c r="C3797" s="17">
        <v>0</v>
      </c>
      <c r="D3797" s="36">
        <v>0</v>
      </c>
      <c r="E3797" s="36">
        <v>0</v>
      </c>
      <c r="F3797" s="36">
        <v>0</v>
      </c>
      <c r="G3797" s="37">
        <f t="shared" si="14"/>
        <v>2.1999999999999999E-2</v>
      </c>
    </row>
    <row r="3798" spans="1:7" ht="15.75" customHeight="1" x14ac:dyDescent="0.2">
      <c r="A3798" s="35" t="s">
        <v>4267</v>
      </c>
      <c r="B3798" s="36">
        <v>7808.34</v>
      </c>
      <c r="C3798" s="17">
        <v>44</v>
      </c>
      <c r="D3798" s="36">
        <v>115.19999999999999</v>
      </c>
      <c r="E3798" s="36">
        <v>6.59</v>
      </c>
      <c r="F3798" s="36">
        <v>10.32</v>
      </c>
      <c r="G3798" s="37">
        <f t="shared" si="14"/>
        <v>2.1999999999999999E-2</v>
      </c>
    </row>
    <row r="3799" spans="1:7" ht="15.75" customHeight="1" x14ac:dyDescent="0.2">
      <c r="A3799" s="35" t="s">
        <v>4268</v>
      </c>
      <c r="B3799" s="36">
        <v>0</v>
      </c>
      <c r="C3799" s="17">
        <v>0</v>
      </c>
      <c r="D3799" s="36">
        <v>0</v>
      </c>
      <c r="E3799" s="36">
        <v>0</v>
      </c>
      <c r="F3799" s="36">
        <v>0</v>
      </c>
      <c r="G3799" s="37">
        <f t="shared" si="14"/>
        <v>2.1999999999999999E-2</v>
      </c>
    </row>
    <row r="3800" spans="1:7" ht="15.75" customHeight="1" x14ac:dyDescent="0.2">
      <c r="A3800" s="35" t="s">
        <v>4269</v>
      </c>
      <c r="B3800" s="36">
        <v>3385.2</v>
      </c>
      <c r="C3800" s="17">
        <v>17</v>
      </c>
      <c r="D3800" s="36">
        <v>47.69</v>
      </c>
      <c r="E3800" s="36">
        <v>2.08</v>
      </c>
      <c r="F3800" s="36">
        <v>4.68</v>
      </c>
      <c r="G3800" s="37">
        <f t="shared" si="14"/>
        <v>2.1999999999999999E-2</v>
      </c>
    </row>
    <row r="3801" spans="1:7" ht="15.75" customHeight="1" x14ac:dyDescent="0.2">
      <c r="A3801" s="35" t="s">
        <v>4270</v>
      </c>
      <c r="B3801" s="36">
        <v>9428.17</v>
      </c>
      <c r="C3801" s="17">
        <v>85</v>
      </c>
      <c r="D3801" s="36">
        <v>172.99</v>
      </c>
      <c r="E3801" s="36">
        <v>5.4</v>
      </c>
      <c r="F3801" s="36">
        <v>12.8</v>
      </c>
      <c r="G3801" s="37">
        <f t="shared" si="14"/>
        <v>2.1999999999999999E-2</v>
      </c>
    </row>
    <row r="3802" spans="1:7" ht="15.75" customHeight="1" x14ac:dyDescent="0.2">
      <c r="A3802" s="35" t="s">
        <v>4271</v>
      </c>
      <c r="B3802" s="36">
        <v>422.28999999999996</v>
      </c>
      <c r="C3802" s="17">
        <v>7</v>
      </c>
      <c r="D3802" s="36">
        <v>8.49</v>
      </c>
      <c r="E3802" s="36">
        <v>0</v>
      </c>
      <c r="F3802" s="36">
        <v>0.57000000000000006</v>
      </c>
      <c r="G3802" s="37">
        <f t="shared" si="14"/>
        <v>2.1999999999999999E-2</v>
      </c>
    </row>
    <row r="3803" spans="1:7" ht="15.75" customHeight="1" x14ac:dyDescent="0.2">
      <c r="A3803" s="35" t="s">
        <v>4272</v>
      </c>
      <c r="B3803" s="36">
        <v>23562.879999999997</v>
      </c>
      <c r="C3803" s="17">
        <v>309</v>
      </c>
      <c r="D3803" s="36">
        <v>405.99</v>
      </c>
      <c r="E3803" s="36">
        <v>11.38</v>
      </c>
      <c r="F3803" s="36">
        <v>31.959999999999997</v>
      </c>
      <c r="G3803" s="37">
        <f t="shared" si="14"/>
        <v>2.1999999999999999E-2</v>
      </c>
    </row>
    <row r="3804" spans="1:7" ht="15.75" customHeight="1" x14ac:dyDescent="0.2">
      <c r="A3804" s="35" t="s">
        <v>4273</v>
      </c>
      <c r="B3804" s="36">
        <v>60020.54</v>
      </c>
      <c r="C3804" s="17">
        <v>815</v>
      </c>
      <c r="D3804" s="36">
        <v>1006.3399999999999</v>
      </c>
      <c r="E3804" s="36">
        <v>27.79</v>
      </c>
      <c r="F3804" s="36">
        <v>82.84</v>
      </c>
      <c r="G3804" s="37">
        <f t="shared" si="14"/>
        <v>2.1999999999999999E-2</v>
      </c>
    </row>
    <row r="3805" spans="1:7" ht="15.75" customHeight="1" x14ac:dyDescent="0.2">
      <c r="A3805" s="35" t="s">
        <v>4274</v>
      </c>
      <c r="B3805" s="36">
        <v>59642.990000000005</v>
      </c>
      <c r="C3805" s="17">
        <v>72</v>
      </c>
      <c r="D3805" s="36">
        <v>1558.69</v>
      </c>
      <c r="E3805" s="36">
        <v>59.230000000000004</v>
      </c>
      <c r="F3805" s="36">
        <v>85.47999999999999</v>
      </c>
      <c r="G3805" s="37">
        <f t="shared" si="14"/>
        <v>2.8559936381459077E-2</v>
      </c>
    </row>
    <row r="3806" spans="1:7" ht="15.75" customHeight="1" x14ac:dyDescent="0.2">
      <c r="A3806" s="35" t="s">
        <v>4275</v>
      </c>
      <c r="B3806" s="36">
        <v>0</v>
      </c>
      <c r="C3806" s="17">
        <v>0</v>
      </c>
      <c r="D3806" s="36">
        <v>0</v>
      </c>
      <c r="E3806" s="36">
        <v>0</v>
      </c>
      <c r="F3806" s="36">
        <v>0</v>
      </c>
      <c r="G3806" s="37">
        <f t="shared" si="14"/>
        <v>2.1999999999999999E-2</v>
      </c>
    </row>
    <row r="3807" spans="1:7" ht="15.75" customHeight="1" x14ac:dyDescent="0.2">
      <c r="A3807" s="35" t="s">
        <v>4276</v>
      </c>
      <c r="B3807" s="36">
        <v>2831.45</v>
      </c>
      <c r="C3807" s="17">
        <v>37</v>
      </c>
      <c r="D3807" s="36">
        <v>57.48</v>
      </c>
      <c r="E3807" s="36">
        <v>0</v>
      </c>
      <c r="F3807" s="36">
        <v>3.8600000000000003</v>
      </c>
      <c r="G3807" s="37">
        <f t="shared" si="14"/>
        <v>2.1999999999999999E-2</v>
      </c>
    </row>
    <row r="3808" spans="1:7" ht="15.75" customHeight="1" x14ac:dyDescent="0.2">
      <c r="A3808" s="35" t="s">
        <v>4277</v>
      </c>
      <c r="B3808" s="36">
        <v>0</v>
      </c>
      <c r="C3808" s="17">
        <v>0</v>
      </c>
      <c r="D3808" s="36">
        <v>0</v>
      </c>
      <c r="E3808" s="36">
        <v>0</v>
      </c>
      <c r="F3808" s="36">
        <v>0</v>
      </c>
      <c r="G3808" s="37">
        <f t="shared" si="14"/>
        <v>2.1999999999999999E-2</v>
      </c>
    </row>
    <row r="3809" spans="1:7" ht="15.75" customHeight="1" x14ac:dyDescent="0.2">
      <c r="A3809" s="35" t="s">
        <v>4278</v>
      </c>
      <c r="B3809" s="36">
        <v>51.84</v>
      </c>
      <c r="C3809" s="17">
        <v>4</v>
      </c>
      <c r="D3809" s="36">
        <v>1.31</v>
      </c>
      <c r="E3809" s="36">
        <v>0.45999999999999996</v>
      </c>
      <c r="F3809" s="36">
        <v>6.9999999999999993E-2</v>
      </c>
      <c r="G3809" s="37">
        <f t="shared" si="14"/>
        <v>3.5493827160493825E-2</v>
      </c>
    </row>
    <row r="3810" spans="1:7" ht="15.75" customHeight="1" x14ac:dyDescent="0.2">
      <c r="A3810" s="35" t="s">
        <v>4279</v>
      </c>
      <c r="B3810" s="36">
        <v>24972.219999999998</v>
      </c>
      <c r="C3810" s="17">
        <v>596</v>
      </c>
      <c r="D3810" s="36">
        <v>384.16999999999996</v>
      </c>
      <c r="E3810" s="36">
        <v>0</v>
      </c>
      <c r="F3810" s="36">
        <v>33.700000000000003</v>
      </c>
      <c r="G3810" s="37">
        <f t="shared" si="14"/>
        <v>2.1999999999999999E-2</v>
      </c>
    </row>
    <row r="3811" spans="1:7" ht="15.75" customHeight="1" x14ac:dyDescent="0.2">
      <c r="A3811" s="35" t="s">
        <v>4280</v>
      </c>
      <c r="B3811" s="36">
        <v>15212.9</v>
      </c>
      <c r="C3811" s="17">
        <v>222</v>
      </c>
      <c r="D3811" s="36">
        <v>319.3</v>
      </c>
      <c r="E3811" s="36">
        <v>19.399999999999999</v>
      </c>
      <c r="F3811" s="36">
        <v>20.840000000000003</v>
      </c>
      <c r="G3811" s="37">
        <f t="shared" si="14"/>
        <v>2.363388965943377E-2</v>
      </c>
    </row>
    <row r="3812" spans="1:7" ht="15.75" customHeight="1" x14ac:dyDescent="0.2">
      <c r="A3812" s="35" t="s">
        <v>4281</v>
      </c>
      <c r="B3812" s="36">
        <v>0</v>
      </c>
      <c r="C3812" s="17">
        <v>0</v>
      </c>
      <c r="D3812" s="36">
        <v>0</v>
      </c>
      <c r="E3812" s="36">
        <v>0</v>
      </c>
      <c r="F3812" s="36">
        <v>0</v>
      </c>
      <c r="G3812" s="37">
        <f t="shared" si="14"/>
        <v>2.1999999999999999E-2</v>
      </c>
    </row>
    <row r="3813" spans="1:7" ht="15.75" customHeight="1" x14ac:dyDescent="0.2">
      <c r="A3813" s="35" t="s">
        <v>4282</v>
      </c>
      <c r="B3813" s="36">
        <v>229.3</v>
      </c>
      <c r="C3813" s="17">
        <v>11</v>
      </c>
      <c r="D3813" s="36">
        <v>4.0600000000000005</v>
      </c>
      <c r="E3813" s="36">
        <v>0</v>
      </c>
      <c r="F3813" s="36">
        <v>0.32</v>
      </c>
      <c r="G3813" s="37">
        <f t="shared" si="14"/>
        <v>2.1999999999999999E-2</v>
      </c>
    </row>
    <row r="3814" spans="1:7" ht="15.75" customHeight="1" x14ac:dyDescent="0.2">
      <c r="A3814" s="35" t="s">
        <v>4283</v>
      </c>
      <c r="B3814" s="36">
        <v>63047.429999999993</v>
      </c>
      <c r="C3814" s="17">
        <v>647</v>
      </c>
      <c r="D3814" s="36">
        <v>968.43000000000006</v>
      </c>
      <c r="E3814" s="36">
        <v>36.97</v>
      </c>
      <c r="F3814" s="36">
        <v>85.75</v>
      </c>
      <c r="G3814" s="37">
        <f t="shared" si="14"/>
        <v>2.1999999999999999E-2</v>
      </c>
    </row>
    <row r="3815" spans="1:7" ht="15.75" customHeight="1" x14ac:dyDescent="0.2">
      <c r="A3815" s="35" t="s">
        <v>4284</v>
      </c>
      <c r="B3815" s="36">
        <v>55.03</v>
      </c>
      <c r="C3815" s="17">
        <v>1</v>
      </c>
      <c r="D3815" s="36">
        <v>1.1599999999999999</v>
      </c>
      <c r="E3815" s="36">
        <v>0</v>
      </c>
      <c r="F3815" s="36">
        <v>7.0000000000000007E-2</v>
      </c>
      <c r="G3815" s="37">
        <f t="shared" si="14"/>
        <v>2.2351444666545518E-2</v>
      </c>
    </row>
    <row r="3816" spans="1:7" ht="15.75" customHeight="1" x14ac:dyDescent="0.2">
      <c r="A3816" s="35" t="s">
        <v>4285</v>
      </c>
      <c r="B3816" s="36">
        <v>3899.95</v>
      </c>
      <c r="C3816" s="17">
        <v>40</v>
      </c>
      <c r="D3816" s="36">
        <v>76.680000000000007</v>
      </c>
      <c r="E3816" s="36">
        <v>0</v>
      </c>
      <c r="F3816" s="36">
        <v>5.38</v>
      </c>
      <c r="G3816" s="37">
        <f t="shared" si="14"/>
        <v>2.1999999999999999E-2</v>
      </c>
    </row>
    <row r="3817" spans="1:7" ht="15.75" customHeight="1" x14ac:dyDescent="0.2">
      <c r="A3817" s="35" t="s">
        <v>4286</v>
      </c>
      <c r="B3817" s="36">
        <v>0</v>
      </c>
      <c r="C3817" s="17">
        <v>0</v>
      </c>
      <c r="D3817" s="36">
        <v>0</v>
      </c>
      <c r="E3817" s="36">
        <v>0</v>
      </c>
      <c r="F3817" s="36">
        <v>0</v>
      </c>
      <c r="G3817" s="37">
        <f t="shared" si="14"/>
        <v>2.1999999999999999E-2</v>
      </c>
    </row>
    <row r="3818" spans="1:7" ht="15.75" customHeight="1" x14ac:dyDescent="0.2">
      <c r="A3818" s="35" t="s">
        <v>4287</v>
      </c>
      <c r="B3818" s="36">
        <v>961.56999999999994</v>
      </c>
      <c r="C3818" s="17">
        <v>21</v>
      </c>
      <c r="D3818" s="36">
        <v>19.809999999999999</v>
      </c>
      <c r="E3818" s="36">
        <v>0</v>
      </c>
      <c r="F3818" s="36">
        <v>1.32</v>
      </c>
      <c r="G3818" s="37">
        <f t="shared" si="14"/>
        <v>2.1999999999999999E-2</v>
      </c>
    </row>
    <row r="3819" spans="1:7" ht="15.75" customHeight="1" x14ac:dyDescent="0.2">
      <c r="A3819" s="35" t="s">
        <v>4288</v>
      </c>
      <c r="B3819" s="36">
        <v>154.88999999999999</v>
      </c>
      <c r="C3819" s="17">
        <v>3</v>
      </c>
      <c r="D3819" s="36">
        <v>1.79</v>
      </c>
      <c r="E3819" s="36">
        <v>0</v>
      </c>
      <c r="F3819" s="36">
        <v>0.2</v>
      </c>
      <c r="G3819" s="37">
        <f t="shared" si="14"/>
        <v>2.1999999999999999E-2</v>
      </c>
    </row>
    <row r="3820" spans="1:7" ht="15.75" customHeight="1" x14ac:dyDescent="0.2">
      <c r="A3820" s="35" t="s">
        <v>4289</v>
      </c>
      <c r="B3820" s="36">
        <v>1584.8900000000003</v>
      </c>
      <c r="C3820" s="17">
        <v>36</v>
      </c>
      <c r="D3820" s="36">
        <v>31.960000000000004</v>
      </c>
      <c r="E3820" s="36">
        <v>0</v>
      </c>
      <c r="F3820" s="36">
        <v>2.1900000000000004</v>
      </c>
      <c r="G3820" s="37">
        <f t="shared" si="14"/>
        <v>2.1999999999999999E-2</v>
      </c>
    </row>
    <row r="3821" spans="1:7" ht="15.75" customHeight="1" x14ac:dyDescent="0.2">
      <c r="A3821" s="35" t="s">
        <v>4290</v>
      </c>
      <c r="B3821" s="36">
        <v>1019.7</v>
      </c>
      <c r="C3821" s="17">
        <v>18</v>
      </c>
      <c r="D3821" s="36">
        <v>16.86</v>
      </c>
      <c r="E3821" s="36">
        <v>0</v>
      </c>
      <c r="F3821" s="36">
        <v>1.38</v>
      </c>
      <c r="G3821" s="37">
        <f t="shared" si="14"/>
        <v>2.1999999999999999E-2</v>
      </c>
    </row>
    <row r="3822" spans="1:7" ht="15.75" customHeight="1" x14ac:dyDescent="0.2">
      <c r="A3822" s="35" t="s">
        <v>4291</v>
      </c>
      <c r="B3822" s="36">
        <v>0</v>
      </c>
      <c r="C3822" s="17">
        <v>0</v>
      </c>
      <c r="D3822" s="36">
        <v>0</v>
      </c>
      <c r="E3822" s="36">
        <v>0</v>
      </c>
      <c r="F3822" s="36">
        <v>0</v>
      </c>
      <c r="G3822" s="37">
        <f t="shared" si="14"/>
        <v>2.1999999999999999E-2</v>
      </c>
    </row>
    <row r="3823" spans="1:7" ht="15.75" customHeight="1" x14ac:dyDescent="0.2">
      <c r="A3823" s="35" t="s">
        <v>4292</v>
      </c>
      <c r="B3823" s="36">
        <v>37952.93</v>
      </c>
      <c r="C3823" s="17">
        <v>600</v>
      </c>
      <c r="D3823" s="36">
        <v>505.3</v>
      </c>
      <c r="E3823" s="36">
        <v>36</v>
      </c>
      <c r="F3823" s="36">
        <v>51.3</v>
      </c>
      <c r="G3823" s="37">
        <f t="shared" si="14"/>
        <v>2.1999999999999999E-2</v>
      </c>
    </row>
    <row r="3824" spans="1:7" ht="15.75" customHeight="1" x14ac:dyDescent="0.2">
      <c r="A3824" s="35" t="s">
        <v>4293</v>
      </c>
      <c r="B3824" s="36">
        <v>0</v>
      </c>
      <c r="C3824" s="17">
        <v>0</v>
      </c>
      <c r="D3824" s="36">
        <v>0</v>
      </c>
      <c r="E3824" s="36">
        <v>0</v>
      </c>
      <c r="F3824" s="36">
        <v>0</v>
      </c>
      <c r="G3824" s="37">
        <f t="shared" si="14"/>
        <v>2.1999999999999999E-2</v>
      </c>
    </row>
    <row r="3825" spans="1:7" ht="15.75" customHeight="1" x14ac:dyDescent="0.2">
      <c r="A3825" s="35" t="s">
        <v>4294</v>
      </c>
      <c r="B3825" s="36">
        <v>0</v>
      </c>
      <c r="C3825" s="17">
        <v>0</v>
      </c>
      <c r="D3825" s="36">
        <v>0</v>
      </c>
      <c r="E3825" s="36">
        <v>0</v>
      </c>
      <c r="F3825" s="36">
        <v>0</v>
      </c>
      <c r="G3825" s="37">
        <f t="shared" si="14"/>
        <v>2.1999999999999999E-2</v>
      </c>
    </row>
    <row r="3826" spans="1:7" ht="15.75" customHeight="1" x14ac:dyDescent="0.2">
      <c r="A3826" s="35" t="s">
        <v>4295</v>
      </c>
      <c r="B3826" s="36">
        <v>387.8</v>
      </c>
      <c r="C3826" s="17">
        <v>5</v>
      </c>
      <c r="D3826" s="36">
        <v>7.1499999999999995</v>
      </c>
      <c r="E3826" s="36">
        <v>0</v>
      </c>
      <c r="F3826" s="36">
        <v>0.5</v>
      </c>
      <c r="G3826" s="37">
        <f t="shared" si="14"/>
        <v>2.1999999999999999E-2</v>
      </c>
    </row>
    <row r="3827" spans="1:7" ht="15.75" customHeight="1" x14ac:dyDescent="0.2">
      <c r="A3827" s="35" t="s">
        <v>4296</v>
      </c>
      <c r="B3827" s="36">
        <v>16656.060000000001</v>
      </c>
      <c r="C3827" s="17">
        <v>222</v>
      </c>
      <c r="D3827" s="36">
        <v>345.11</v>
      </c>
      <c r="E3827" s="36">
        <v>0</v>
      </c>
      <c r="F3827" s="36">
        <v>22.85</v>
      </c>
      <c r="G3827" s="37">
        <f t="shared" si="14"/>
        <v>2.2091659131871524E-2</v>
      </c>
    </row>
    <row r="3828" spans="1:7" ht="15.75" customHeight="1" x14ac:dyDescent="0.2">
      <c r="A3828" s="35" t="s">
        <v>4297</v>
      </c>
      <c r="B3828" s="36">
        <v>88246.86</v>
      </c>
      <c r="C3828" s="17">
        <v>588</v>
      </c>
      <c r="D3828" s="36">
        <v>1889.4</v>
      </c>
      <c r="E3828" s="36">
        <v>31.509999999999998</v>
      </c>
      <c r="F3828" s="36">
        <v>123.18</v>
      </c>
      <c r="G3828" s="37">
        <f t="shared" si="14"/>
        <v>2.3163317085729739E-2</v>
      </c>
    </row>
    <row r="3829" spans="1:7" ht="15.75" customHeight="1" x14ac:dyDescent="0.2">
      <c r="A3829" s="35" t="s">
        <v>4298</v>
      </c>
      <c r="B3829" s="36">
        <v>34.43</v>
      </c>
      <c r="C3829" s="17">
        <v>2</v>
      </c>
      <c r="D3829" s="36">
        <v>0.46</v>
      </c>
      <c r="E3829" s="36">
        <v>0</v>
      </c>
      <c r="F3829" s="36">
        <v>0.04</v>
      </c>
      <c r="G3829" s="37">
        <f t="shared" ref="G3829:G4083" si="15">IFERROR(IF(SUM(D3829:F3829)/B3829&lt;0.022,0.022,SUM(D3829:F3829)/B3829),0.022)</f>
        <v>2.1999999999999999E-2</v>
      </c>
    </row>
    <row r="3830" spans="1:7" ht="15.75" customHeight="1" x14ac:dyDescent="0.2">
      <c r="A3830" s="35" t="s">
        <v>4299</v>
      </c>
      <c r="B3830" s="36">
        <v>3013.2799999999997</v>
      </c>
      <c r="C3830" s="17">
        <v>54</v>
      </c>
      <c r="D3830" s="36">
        <v>60.489999999999995</v>
      </c>
      <c r="E3830" s="36">
        <v>0</v>
      </c>
      <c r="F3830" s="36">
        <v>4.17</v>
      </c>
      <c r="G3830" s="37">
        <f t="shared" si="15"/>
        <v>2.1999999999999999E-2</v>
      </c>
    </row>
    <row r="3831" spans="1:7" ht="15.75" customHeight="1" x14ac:dyDescent="0.2">
      <c r="A3831" s="35" t="s">
        <v>4300</v>
      </c>
      <c r="B3831" s="36">
        <v>18574.48</v>
      </c>
      <c r="C3831" s="17">
        <v>203</v>
      </c>
      <c r="D3831" s="36">
        <v>400.89000000000004</v>
      </c>
      <c r="E3831" s="36">
        <v>0</v>
      </c>
      <c r="F3831" s="36">
        <v>25.51</v>
      </c>
      <c r="G3831" s="37">
        <f t="shared" si="15"/>
        <v>2.2956228115134317E-2</v>
      </c>
    </row>
    <row r="3832" spans="1:7" ht="15.75" customHeight="1" x14ac:dyDescent="0.2">
      <c r="A3832" s="35" t="s">
        <v>4301</v>
      </c>
      <c r="B3832" s="36">
        <v>396206.41999999993</v>
      </c>
      <c r="C3832" s="17">
        <v>2996</v>
      </c>
      <c r="D3832" s="36">
        <v>4647.7999999999993</v>
      </c>
      <c r="E3832" s="36">
        <v>126.55</v>
      </c>
      <c r="F3832" s="36">
        <v>535.84999999999991</v>
      </c>
      <c r="G3832" s="37">
        <f t="shared" si="15"/>
        <v>2.1999999999999999E-2</v>
      </c>
    </row>
    <row r="3833" spans="1:7" ht="15.75" customHeight="1" x14ac:dyDescent="0.2">
      <c r="A3833" s="35" t="s">
        <v>4302</v>
      </c>
      <c r="B3833" s="36">
        <v>20565.010000000002</v>
      </c>
      <c r="C3833" s="17">
        <v>218</v>
      </c>
      <c r="D3833" s="36">
        <v>274.15999999999997</v>
      </c>
      <c r="E3833" s="36">
        <v>10.48</v>
      </c>
      <c r="F3833" s="36">
        <v>27.8</v>
      </c>
      <c r="G3833" s="37">
        <f t="shared" si="15"/>
        <v>2.1999999999999999E-2</v>
      </c>
    </row>
    <row r="3834" spans="1:7" ht="15.75" customHeight="1" x14ac:dyDescent="0.2">
      <c r="A3834" s="35" t="s">
        <v>4303</v>
      </c>
      <c r="B3834" s="36">
        <v>0</v>
      </c>
      <c r="C3834" s="17">
        <v>0</v>
      </c>
      <c r="D3834" s="36">
        <v>0</v>
      </c>
      <c r="E3834" s="36">
        <v>0</v>
      </c>
      <c r="F3834" s="36">
        <v>0</v>
      </c>
      <c r="G3834" s="37">
        <f t="shared" si="15"/>
        <v>2.1999999999999999E-2</v>
      </c>
    </row>
    <row r="3835" spans="1:7" ht="15.75" customHeight="1" x14ac:dyDescent="0.2">
      <c r="A3835" s="35" t="s">
        <v>4304</v>
      </c>
      <c r="B3835" s="36">
        <v>24081.15</v>
      </c>
      <c r="C3835" s="17">
        <v>100</v>
      </c>
      <c r="D3835" s="36">
        <v>424.92999999999995</v>
      </c>
      <c r="E3835" s="36">
        <v>0</v>
      </c>
      <c r="F3835" s="36">
        <v>32.67</v>
      </c>
      <c r="G3835" s="37">
        <f t="shared" si="15"/>
        <v>2.1999999999999999E-2</v>
      </c>
    </row>
    <row r="3836" spans="1:7" ht="15.75" customHeight="1" x14ac:dyDescent="0.2">
      <c r="A3836" s="35" t="s">
        <v>4305</v>
      </c>
      <c r="B3836" s="36">
        <v>254.64</v>
      </c>
      <c r="C3836" s="17">
        <v>6</v>
      </c>
      <c r="D3836" s="36">
        <v>3.9000000000000004</v>
      </c>
      <c r="E3836" s="36">
        <v>0</v>
      </c>
      <c r="F3836" s="36">
        <v>0.36</v>
      </c>
      <c r="G3836" s="37">
        <f t="shared" si="15"/>
        <v>2.1999999999999999E-2</v>
      </c>
    </row>
    <row r="3837" spans="1:7" ht="15.75" customHeight="1" x14ac:dyDescent="0.2">
      <c r="A3837" s="35" t="s">
        <v>4306</v>
      </c>
      <c r="B3837" s="36">
        <v>90426.580000000016</v>
      </c>
      <c r="C3837" s="17">
        <v>812</v>
      </c>
      <c r="D3837" s="36">
        <v>1497.67</v>
      </c>
      <c r="E3837" s="36">
        <v>41.24</v>
      </c>
      <c r="F3837" s="36">
        <v>125.72999999999999</v>
      </c>
      <c r="G3837" s="37">
        <f t="shared" si="15"/>
        <v>2.1999999999999999E-2</v>
      </c>
    </row>
    <row r="3838" spans="1:7" ht="15.75" customHeight="1" x14ac:dyDescent="0.2">
      <c r="A3838" s="35" t="s">
        <v>4307</v>
      </c>
      <c r="B3838" s="36">
        <v>0</v>
      </c>
      <c r="C3838" s="17">
        <v>0</v>
      </c>
      <c r="D3838" s="36">
        <v>0</v>
      </c>
      <c r="E3838" s="36">
        <v>0</v>
      </c>
      <c r="F3838" s="36">
        <v>0</v>
      </c>
      <c r="G3838" s="37">
        <f t="shared" si="15"/>
        <v>2.1999999999999999E-2</v>
      </c>
    </row>
    <row r="3839" spans="1:7" ht="15.75" customHeight="1" x14ac:dyDescent="0.2">
      <c r="A3839" s="35" t="s">
        <v>4308</v>
      </c>
      <c r="B3839" s="36">
        <v>253.5</v>
      </c>
      <c r="C3839" s="17">
        <v>1</v>
      </c>
      <c r="D3839" s="36">
        <v>0.42999999999999972</v>
      </c>
      <c r="E3839" s="36">
        <v>0</v>
      </c>
      <c r="F3839" s="36">
        <v>0.35</v>
      </c>
      <c r="G3839" s="37">
        <f t="shared" si="15"/>
        <v>2.1999999999999999E-2</v>
      </c>
    </row>
    <row r="3840" spans="1:7" ht="15.75" customHeight="1" x14ac:dyDescent="0.2">
      <c r="A3840" s="35" t="s">
        <v>4309</v>
      </c>
      <c r="B3840" s="36">
        <v>4803.4699999999993</v>
      </c>
      <c r="C3840" s="17">
        <v>34</v>
      </c>
      <c r="D3840" s="36">
        <v>81.570000000000007</v>
      </c>
      <c r="E3840" s="36">
        <v>4.7</v>
      </c>
      <c r="F3840" s="36">
        <v>6.8999999999999995</v>
      </c>
      <c r="G3840" s="37">
        <f t="shared" si="15"/>
        <v>2.1999999999999999E-2</v>
      </c>
    </row>
    <row r="3841" spans="1:7" ht="15.75" customHeight="1" x14ac:dyDescent="0.2">
      <c r="A3841" s="35" t="s">
        <v>4310</v>
      </c>
      <c r="B3841" s="36">
        <v>0</v>
      </c>
      <c r="C3841" s="17">
        <v>0</v>
      </c>
      <c r="D3841" s="36">
        <v>0</v>
      </c>
      <c r="E3841" s="36">
        <v>0</v>
      </c>
      <c r="F3841" s="36">
        <v>0</v>
      </c>
      <c r="G3841" s="37">
        <f t="shared" si="15"/>
        <v>2.1999999999999999E-2</v>
      </c>
    </row>
    <row r="3842" spans="1:7" ht="15.75" customHeight="1" x14ac:dyDescent="0.2">
      <c r="A3842" s="35" t="s">
        <v>4311</v>
      </c>
      <c r="B3842" s="36">
        <v>36.96</v>
      </c>
      <c r="C3842" s="17">
        <v>1</v>
      </c>
      <c r="D3842" s="36">
        <v>0.68</v>
      </c>
      <c r="E3842" s="36">
        <v>0</v>
      </c>
      <c r="F3842" s="36">
        <v>0.05</v>
      </c>
      <c r="G3842" s="37">
        <f t="shared" si="15"/>
        <v>2.1999999999999999E-2</v>
      </c>
    </row>
    <row r="3843" spans="1:7" ht="15.75" customHeight="1" x14ac:dyDescent="0.2">
      <c r="A3843" s="35" t="s">
        <v>4312</v>
      </c>
      <c r="B3843" s="36">
        <v>0</v>
      </c>
      <c r="C3843" s="17">
        <v>0</v>
      </c>
      <c r="D3843" s="36">
        <v>0</v>
      </c>
      <c r="E3843" s="36">
        <v>0</v>
      </c>
      <c r="F3843" s="36">
        <v>0</v>
      </c>
      <c r="G3843" s="37">
        <f t="shared" si="15"/>
        <v>2.1999999999999999E-2</v>
      </c>
    </row>
    <row r="3844" spans="1:7" ht="15.75" customHeight="1" x14ac:dyDescent="0.2">
      <c r="A3844" s="35" t="s">
        <v>4313</v>
      </c>
      <c r="B3844" s="36">
        <v>35313.870000000003</v>
      </c>
      <c r="C3844" s="17">
        <v>22</v>
      </c>
      <c r="D3844" s="36">
        <v>722.93999999999994</v>
      </c>
      <c r="E3844" s="36">
        <v>4.8099999999999996</v>
      </c>
      <c r="F3844" s="36">
        <v>50.980000000000004</v>
      </c>
      <c r="G3844" s="37">
        <f t="shared" si="15"/>
        <v>2.2051675446503025E-2</v>
      </c>
    </row>
    <row r="3845" spans="1:7" ht="15.75" customHeight="1" x14ac:dyDescent="0.2">
      <c r="A3845" s="35" t="s">
        <v>4314</v>
      </c>
      <c r="B3845" s="36">
        <v>0</v>
      </c>
      <c r="C3845" s="17">
        <v>0</v>
      </c>
      <c r="D3845" s="36">
        <v>0</v>
      </c>
      <c r="E3845" s="36">
        <v>0</v>
      </c>
      <c r="F3845" s="36">
        <v>0</v>
      </c>
      <c r="G3845" s="37">
        <f t="shared" si="15"/>
        <v>2.1999999999999999E-2</v>
      </c>
    </row>
    <row r="3846" spans="1:7" ht="15.75" customHeight="1" x14ac:dyDescent="0.2">
      <c r="A3846" s="35" t="s">
        <v>4315</v>
      </c>
      <c r="B3846" s="36">
        <v>0</v>
      </c>
      <c r="C3846" s="17">
        <v>0</v>
      </c>
      <c r="D3846" s="36">
        <v>0</v>
      </c>
      <c r="E3846" s="36">
        <v>0</v>
      </c>
      <c r="F3846" s="36">
        <v>0</v>
      </c>
      <c r="G3846" s="37">
        <f t="shared" si="15"/>
        <v>2.1999999999999999E-2</v>
      </c>
    </row>
    <row r="3847" spans="1:7" ht="15.75" customHeight="1" x14ac:dyDescent="0.2">
      <c r="A3847" s="35" t="s">
        <v>4316</v>
      </c>
      <c r="B3847" s="36">
        <v>3271.6899999999996</v>
      </c>
      <c r="C3847" s="17">
        <v>32</v>
      </c>
      <c r="D3847" s="36">
        <v>46.05</v>
      </c>
      <c r="E3847" s="36">
        <v>1.48</v>
      </c>
      <c r="F3847" s="36">
        <v>4.3499999999999996</v>
      </c>
      <c r="G3847" s="37">
        <f t="shared" si="15"/>
        <v>2.1999999999999999E-2</v>
      </c>
    </row>
    <row r="3848" spans="1:7" ht="15.75" customHeight="1" x14ac:dyDescent="0.2">
      <c r="A3848" s="35" t="s">
        <v>4317</v>
      </c>
      <c r="B3848" s="36">
        <v>12071.380000000001</v>
      </c>
      <c r="C3848" s="17">
        <v>93</v>
      </c>
      <c r="D3848" s="36">
        <v>229.61</v>
      </c>
      <c r="E3848" s="36">
        <v>0</v>
      </c>
      <c r="F3848" s="36">
        <v>17.13</v>
      </c>
      <c r="G3848" s="37">
        <f t="shared" si="15"/>
        <v>2.1999999999999999E-2</v>
      </c>
    </row>
    <row r="3849" spans="1:7" ht="15.75" customHeight="1" x14ac:dyDescent="0.2">
      <c r="A3849" s="35" t="s">
        <v>4318</v>
      </c>
      <c r="B3849" s="36">
        <v>0</v>
      </c>
      <c r="C3849" s="17">
        <v>0</v>
      </c>
      <c r="D3849" s="36">
        <v>0</v>
      </c>
      <c r="E3849" s="36">
        <v>0</v>
      </c>
      <c r="F3849" s="36">
        <v>0</v>
      </c>
      <c r="G3849" s="37">
        <f t="shared" si="15"/>
        <v>2.1999999999999999E-2</v>
      </c>
    </row>
    <row r="3850" spans="1:7" ht="15.75" customHeight="1" x14ac:dyDescent="0.2">
      <c r="A3850" s="35" t="s">
        <v>4319</v>
      </c>
      <c r="B3850" s="36">
        <v>643.64</v>
      </c>
      <c r="C3850" s="17">
        <v>12</v>
      </c>
      <c r="D3850" s="36">
        <v>11.74</v>
      </c>
      <c r="E3850" s="36">
        <v>0</v>
      </c>
      <c r="F3850" s="36">
        <v>0.86</v>
      </c>
      <c r="G3850" s="37">
        <f t="shared" si="15"/>
        <v>2.1999999999999999E-2</v>
      </c>
    </row>
    <row r="3851" spans="1:7" ht="15.75" customHeight="1" x14ac:dyDescent="0.2">
      <c r="A3851" s="35" t="s">
        <v>4320</v>
      </c>
      <c r="B3851" s="36">
        <v>12485.91</v>
      </c>
      <c r="C3851" s="17">
        <v>91</v>
      </c>
      <c r="D3851" s="36">
        <v>229.32999999999998</v>
      </c>
      <c r="E3851" s="36">
        <v>0</v>
      </c>
      <c r="F3851" s="36">
        <v>17.03</v>
      </c>
      <c r="G3851" s="37">
        <f t="shared" si="15"/>
        <v>2.1999999999999999E-2</v>
      </c>
    </row>
    <row r="3852" spans="1:7" ht="15.75" customHeight="1" x14ac:dyDescent="0.2">
      <c r="A3852" s="35" t="s">
        <v>4321</v>
      </c>
      <c r="B3852" s="36">
        <v>7621.29</v>
      </c>
      <c r="C3852" s="17">
        <v>62</v>
      </c>
      <c r="D3852" s="36">
        <v>130.88</v>
      </c>
      <c r="E3852" s="36">
        <v>3.01</v>
      </c>
      <c r="F3852" s="36">
        <v>11.26</v>
      </c>
      <c r="G3852" s="37">
        <f t="shared" si="15"/>
        <v>2.1999999999999999E-2</v>
      </c>
    </row>
    <row r="3853" spans="1:7" ht="15.75" customHeight="1" x14ac:dyDescent="0.2">
      <c r="A3853" s="35" t="s">
        <v>4322</v>
      </c>
      <c r="B3853" s="36">
        <v>10150</v>
      </c>
      <c r="C3853" s="17">
        <v>12</v>
      </c>
      <c r="D3853" s="36">
        <v>205.69</v>
      </c>
      <c r="E3853" s="36">
        <v>86.08</v>
      </c>
      <c r="F3853" s="36">
        <v>14.07</v>
      </c>
      <c r="G3853" s="37">
        <f t="shared" si="15"/>
        <v>3.0132019704433494E-2</v>
      </c>
    </row>
    <row r="3854" spans="1:7" ht="15.75" customHeight="1" x14ac:dyDescent="0.2">
      <c r="A3854" s="35" t="s">
        <v>4323</v>
      </c>
      <c r="B3854" s="36">
        <v>1184.06</v>
      </c>
      <c r="C3854" s="17">
        <v>8</v>
      </c>
      <c r="D3854" s="36">
        <v>27.05</v>
      </c>
      <c r="E3854" s="36">
        <v>8.93</v>
      </c>
      <c r="F3854" s="36">
        <v>1.61</v>
      </c>
      <c r="G3854" s="37">
        <f t="shared" si="15"/>
        <v>3.1746702025235211E-2</v>
      </c>
    </row>
    <row r="3855" spans="1:7" ht="15.75" customHeight="1" x14ac:dyDescent="0.2">
      <c r="A3855" s="35" t="s">
        <v>4324</v>
      </c>
      <c r="B3855" s="36">
        <v>0</v>
      </c>
      <c r="C3855" s="17">
        <v>0</v>
      </c>
      <c r="D3855" s="36">
        <v>0</v>
      </c>
      <c r="E3855" s="36">
        <v>0</v>
      </c>
      <c r="F3855" s="36">
        <v>0</v>
      </c>
      <c r="G3855" s="37">
        <f t="shared" si="15"/>
        <v>2.1999999999999999E-2</v>
      </c>
    </row>
    <row r="3856" spans="1:7" ht="15.75" customHeight="1" x14ac:dyDescent="0.2">
      <c r="A3856" s="35" t="s">
        <v>4325</v>
      </c>
      <c r="B3856" s="36">
        <v>9772.52</v>
      </c>
      <c r="C3856" s="17">
        <v>24</v>
      </c>
      <c r="D3856" s="36">
        <v>235.48</v>
      </c>
      <c r="E3856" s="36">
        <v>83.179999999999993</v>
      </c>
      <c r="F3856" s="36">
        <v>13.450000000000001</v>
      </c>
      <c r="G3856" s="37">
        <f t="shared" si="15"/>
        <v>3.3984069615616029E-2</v>
      </c>
    </row>
    <row r="3857" spans="1:7" ht="15.75" customHeight="1" x14ac:dyDescent="0.2">
      <c r="A3857" s="35" t="s">
        <v>4326</v>
      </c>
      <c r="B3857" s="36">
        <v>198946.03000000003</v>
      </c>
      <c r="C3857" s="17">
        <v>445</v>
      </c>
      <c r="D3857" s="36">
        <v>4758.49</v>
      </c>
      <c r="E3857" s="36">
        <v>248.37</v>
      </c>
      <c r="F3857" s="36">
        <v>285.69</v>
      </c>
      <c r="G3857" s="37">
        <f t="shared" si="15"/>
        <v>2.6602943521918977E-2</v>
      </c>
    </row>
    <row r="3858" spans="1:7" ht="15.75" customHeight="1" x14ac:dyDescent="0.2">
      <c r="A3858" s="35" t="s">
        <v>4327</v>
      </c>
      <c r="B3858" s="36">
        <v>203.27</v>
      </c>
      <c r="C3858" s="17">
        <v>2</v>
      </c>
      <c r="D3858" s="36">
        <v>4.12</v>
      </c>
      <c r="E3858" s="36">
        <v>0.59</v>
      </c>
      <c r="F3858" s="36">
        <v>0.33</v>
      </c>
      <c r="G3858" s="37">
        <f t="shared" si="15"/>
        <v>2.4794608156638951E-2</v>
      </c>
    </row>
    <row r="3859" spans="1:7" ht="15.75" customHeight="1" x14ac:dyDescent="0.2">
      <c r="A3859" s="35" t="s">
        <v>4328</v>
      </c>
      <c r="B3859" s="36">
        <v>224555.5</v>
      </c>
      <c r="C3859" s="17">
        <v>300</v>
      </c>
      <c r="D3859" s="36">
        <v>5298.12</v>
      </c>
      <c r="E3859" s="36">
        <v>239.17000000000002</v>
      </c>
      <c r="F3859" s="36">
        <v>321.25</v>
      </c>
      <c r="G3859" s="37">
        <f t="shared" si="15"/>
        <v>2.6089496805912125E-2</v>
      </c>
    </row>
    <row r="3860" spans="1:7" ht="15.75" customHeight="1" x14ac:dyDescent="0.2">
      <c r="A3860" s="35" t="s">
        <v>4329</v>
      </c>
      <c r="B3860" s="36">
        <v>0</v>
      </c>
      <c r="C3860" s="17">
        <v>0</v>
      </c>
      <c r="D3860" s="36">
        <v>-1.2799999999999998</v>
      </c>
      <c r="E3860" s="36">
        <v>0</v>
      </c>
      <c r="F3860" s="36">
        <v>0</v>
      </c>
      <c r="G3860" s="37">
        <f t="shared" si="15"/>
        <v>2.1999999999999999E-2</v>
      </c>
    </row>
    <row r="3861" spans="1:7" ht="15.75" customHeight="1" x14ac:dyDescent="0.2">
      <c r="A3861" s="35" t="s">
        <v>4330</v>
      </c>
      <c r="B3861" s="36">
        <v>51307.460000000006</v>
      </c>
      <c r="C3861" s="17">
        <v>700</v>
      </c>
      <c r="D3861" s="36">
        <v>1233.3200000000002</v>
      </c>
      <c r="E3861" s="36">
        <v>94.210000000000008</v>
      </c>
      <c r="F3861" s="36">
        <v>72.209999999999994</v>
      </c>
      <c r="G3861" s="37">
        <f t="shared" si="15"/>
        <v>2.728141287836116E-2</v>
      </c>
    </row>
    <row r="3862" spans="1:7" ht="15.75" customHeight="1" x14ac:dyDescent="0.2">
      <c r="A3862" s="35" t="s">
        <v>4331</v>
      </c>
      <c r="B3862" s="36">
        <v>0</v>
      </c>
      <c r="C3862" s="17">
        <v>0</v>
      </c>
      <c r="D3862" s="36">
        <v>0</v>
      </c>
      <c r="E3862" s="36">
        <v>0</v>
      </c>
      <c r="F3862" s="36">
        <v>0</v>
      </c>
      <c r="G3862" s="37">
        <f t="shared" si="15"/>
        <v>2.1999999999999999E-2</v>
      </c>
    </row>
    <row r="3863" spans="1:7" ht="15.75" customHeight="1" x14ac:dyDescent="0.2">
      <c r="A3863" s="35" t="s">
        <v>4332</v>
      </c>
      <c r="B3863" s="36">
        <v>49473.619999999995</v>
      </c>
      <c r="C3863" s="17">
        <v>902</v>
      </c>
      <c r="D3863" s="36">
        <v>1065.95</v>
      </c>
      <c r="E3863" s="36">
        <v>91.31</v>
      </c>
      <c r="F3863" s="36">
        <v>67.27000000000001</v>
      </c>
      <c r="G3863" s="37">
        <f t="shared" si="15"/>
        <v>2.4751170421731826E-2</v>
      </c>
    </row>
    <row r="3864" spans="1:7" ht="15.75" customHeight="1" x14ac:dyDescent="0.2">
      <c r="A3864" s="35" t="s">
        <v>4333</v>
      </c>
      <c r="B3864" s="36">
        <v>0</v>
      </c>
      <c r="C3864" s="17">
        <v>0</v>
      </c>
      <c r="D3864" s="36">
        <v>0</v>
      </c>
      <c r="E3864" s="36">
        <v>0</v>
      </c>
      <c r="F3864" s="36">
        <v>0</v>
      </c>
      <c r="G3864" s="37">
        <f t="shared" si="15"/>
        <v>2.1999999999999999E-2</v>
      </c>
    </row>
    <row r="3865" spans="1:7" ht="15.75" customHeight="1" x14ac:dyDescent="0.2">
      <c r="A3865" s="35" t="s">
        <v>4334</v>
      </c>
      <c r="B3865" s="36">
        <v>0</v>
      </c>
      <c r="C3865" s="17">
        <v>0</v>
      </c>
      <c r="D3865" s="36">
        <v>0</v>
      </c>
      <c r="E3865" s="36">
        <v>0</v>
      </c>
      <c r="F3865" s="36">
        <v>0</v>
      </c>
      <c r="G3865" s="37">
        <f t="shared" si="15"/>
        <v>2.1999999999999999E-2</v>
      </c>
    </row>
    <row r="3866" spans="1:7" ht="15.75" customHeight="1" x14ac:dyDescent="0.2">
      <c r="A3866" s="35" t="s">
        <v>4335</v>
      </c>
      <c r="B3866" s="36">
        <v>0</v>
      </c>
      <c r="C3866" s="17">
        <v>0</v>
      </c>
      <c r="D3866" s="36">
        <v>0</v>
      </c>
      <c r="E3866" s="36">
        <v>0</v>
      </c>
      <c r="F3866" s="36">
        <v>0</v>
      </c>
      <c r="G3866" s="37">
        <f t="shared" si="15"/>
        <v>2.1999999999999999E-2</v>
      </c>
    </row>
    <row r="3867" spans="1:7" ht="15.75" customHeight="1" x14ac:dyDescent="0.2">
      <c r="A3867" s="35" t="s">
        <v>4336</v>
      </c>
      <c r="B3867" s="36">
        <v>0</v>
      </c>
      <c r="C3867" s="17">
        <v>0</v>
      </c>
      <c r="D3867" s="36">
        <v>0</v>
      </c>
      <c r="E3867" s="36">
        <v>0</v>
      </c>
      <c r="F3867" s="36">
        <v>0</v>
      </c>
      <c r="G3867" s="37">
        <f t="shared" si="15"/>
        <v>2.1999999999999999E-2</v>
      </c>
    </row>
    <row r="3868" spans="1:7" ht="15.75" customHeight="1" x14ac:dyDescent="0.2">
      <c r="A3868" s="35" t="s">
        <v>4337</v>
      </c>
      <c r="B3868" s="36">
        <v>44491.829999999994</v>
      </c>
      <c r="C3868" s="17">
        <v>114</v>
      </c>
      <c r="D3868" s="36">
        <v>1086.68</v>
      </c>
      <c r="E3868" s="36">
        <v>59.92</v>
      </c>
      <c r="F3868" s="36">
        <v>60.78</v>
      </c>
      <c r="G3868" s="37">
        <f t="shared" si="15"/>
        <v>2.7137117084192766E-2</v>
      </c>
    </row>
    <row r="3869" spans="1:7" ht="15.75" customHeight="1" x14ac:dyDescent="0.2">
      <c r="A3869" s="35" t="s">
        <v>4338</v>
      </c>
      <c r="B3869" s="36">
        <v>0</v>
      </c>
      <c r="C3869" s="17">
        <v>0</v>
      </c>
      <c r="D3869" s="36">
        <v>0</v>
      </c>
      <c r="E3869" s="36">
        <v>0</v>
      </c>
      <c r="F3869" s="36">
        <v>0</v>
      </c>
      <c r="G3869" s="37">
        <f t="shared" si="15"/>
        <v>2.1999999999999999E-2</v>
      </c>
    </row>
    <row r="3870" spans="1:7" ht="15.75" customHeight="1" x14ac:dyDescent="0.2">
      <c r="A3870" s="35" t="s">
        <v>4339</v>
      </c>
      <c r="B3870" s="36">
        <v>0</v>
      </c>
      <c r="C3870" s="17">
        <v>0</v>
      </c>
      <c r="D3870" s="36">
        <v>0</v>
      </c>
      <c r="E3870" s="36">
        <v>0</v>
      </c>
      <c r="F3870" s="36">
        <v>0</v>
      </c>
      <c r="G3870" s="37">
        <f t="shared" si="15"/>
        <v>2.1999999999999999E-2</v>
      </c>
    </row>
    <row r="3871" spans="1:7" ht="15.75" customHeight="1" x14ac:dyDescent="0.2">
      <c r="A3871" s="35" t="s">
        <v>4340</v>
      </c>
      <c r="B3871" s="36">
        <v>149974.88</v>
      </c>
      <c r="C3871" s="17">
        <v>514</v>
      </c>
      <c r="D3871" s="36">
        <v>2864.38</v>
      </c>
      <c r="E3871" s="36">
        <v>213.31</v>
      </c>
      <c r="F3871" s="36">
        <v>209.8</v>
      </c>
      <c r="G3871" s="37">
        <f t="shared" si="15"/>
        <v>2.1999999999999999E-2</v>
      </c>
    </row>
    <row r="3872" spans="1:7" ht="15.75" customHeight="1" x14ac:dyDescent="0.2">
      <c r="A3872" s="35" t="s">
        <v>4341</v>
      </c>
      <c r="B3872" s="36">
        <v>0</v>
      </c>
      <c r="C3872" s="17">
        <v>0</v>
      </c>
      <c r="D3872" s="36">
        <v>0</v>
      </c>
      <c r="E3872" s="36">
        <v>0</v>
      </c>
      <c r="F3872" s="36">
        <v>0</v>
      </c>
      <c r="G3872" s="37">
        <f t="shared" si="15"/>
        <v>2.1999999999999999E-2</v>
      </c>
    </row>
    <row r="3873" spans="1:7" ht="15.75" customHeight="1" x14ac:dyDescent="0.2">
      <c r="A3873" s="35" t="s">
        <v>4342</v>
      </c>
      <c r="B3873" s="36">
        <v>0</v>
      </c>
      <c r="C3873" s="17">
        <v>0</v>
      </c>
      <c r="D3873" s="36">
        <v>0</v>
      </c>
      <c r="E3873" s="36">
        <v>0</v>
      </c>
      <c r="F3873" s="36">
        <v>0</v>
      </c>
      <c r="G3873" s="37">
        <f t="shared" si="15"/>
        <v>2.1999999999999999E-2</v>
      </c>
    </row>
    <row r="3874" spans="1:7" ht="15.75" customHeight="1" x14ac:dyDescent="0.2">
      <c r="A3874" s="35" t="s">
        <v>4343</v>
      </c>
      <c r="B3874" s="36">
        <v>0</v>
      </c>
      <c r="C3874" s="17">
        <v>0</v>
      </c>
      <c r="D3874" s="36">
        <v>0</v>
      </c>
      <c r="E3874" s="36">
        <v>0</v>
      </c>
      <c r="F3874" s="36">
        <v>0</v>
      </c>
      <c r="G3874" s="37">
        <f t="shared" si="15"/>
        <v>2.1999999999999999E-2</v>
      </c>
    </row>
    <row r="3875" spans="1:7" ht="15.75" customHeight="1" x14ac:dyDescent="0.2">
      <c r="A3875" s="35" t="s">
        <v>4344</v>
      </c>
      <c r="B3875" s="36">
        <v>0</v>
      </c>
      <c r="C3875" s="17">
        <v>0</v>
      </c>
      <c r="D3875" s="36">
        <v>0</v>
      </c>
      <c r="E3875" s="36">
        <v>0</v>
      </c>
      <c r="F3875" s="36">
        <v>0</v>
      </c>
      <c r="G3875" s="37">
        <f t="shared" si="15"/>
        <v>2.1999999999999999E-2</v>
      </c>
    </row>
    <row r="3876" spans="1:7" ht="15.75" customHeight="1" x14ac:dyDescent="0.2">
      <c r="A3876" s="35" t="s">
        <v>4345</v>
      </c>
      <c r="B3876" s="36">
        <v>0</v>
      </c>
      <c r="C3876" s="17">
        <v>0</v>
      </c>
      <c r="D3876" s="36">
        <v>0</v>
      </c>
      <c r="E3876" s="36">
        <v>0</v>
      </c>
      <c r="F3876" s="36">
        <v>0</v>
      </c>
      <c r="G3876" s="37">
        <f t="shared" si="15"/>
        <v>2.1999999999999999E-2</v>
      </c>
    </row>
    <row r="3877" spans="1:7" ht="15.75" customHeight="1" x14ac:dyDescent="0.2">
      <c r="A3877" s="35" t="s">
        <v>4346</v>
      </c>
      <c r="B3877" s="36">
        <v>0</v>
      </c>
      <c r="C3877" s="17">
        <v>0</v>
      </c>
      <c r="D3877" s="36">
        <v>0</v>
      </c>
      <c r="E3877" s="36">
        <v>0</v>
      </c>
      <c r="F3877" s="36">
        <v>0</v>
      </c>
      <c r="G3877" s="37">
        <f t="shared" si="15"/>
        <v>2.1999999999999999E-2</v>
      </c>
    </row>
    <row r="3878" spans="1:7" ht="15.75" customHeight="1" x14ac:dyDescent="0.2">
      <c r="A3878" s="35" t="s">
        <v>4347</v>
      </c>
      <c r="B3878" s="36">
        <v>4139.54</v>
      </c>
      <c r="C3878" s="17">
        <v>149</v>
      </c>
      <c r="D3878" s="36">
        <v>88.58</v>
      </c>
      <c r="E3878" s="36">
        <v>16.100000000000001</v>
      </c>
      <c r="F3878" s="36">
        <v>5.55</v>
      </c>
      <c r="G3878" s="37">
        <f t="shared" si="15"/>
        <v>2.6628562593911401E-2</v>
      </c>
    </row>
    <row r="3879" spans="1:7" ht="15.75" customHeight="1" x14ac:dyDescent="0.2">
      <c r="A3879" s="35" t="s">
        <v>4348</v>
      </c>
      <c r="B3879" s="36">
        <v>0</v>
      </c>
      <c r="C3879" s="17">
        <v>0</v>
      </c>
      <c r="D3879" s="36">
        <v>0</v>
      </c>
      <c r="E3879" s="36">
        <v>0</v>
      </c>
      <c r="F3879" s="36">
        <v>0</v>
      </c>
      <c r="G3879" s="37">
        <f t="shared" si="15"/>
        <v>2.1999999999999999E-2</v>
      </c>
    </row>
    <row r="3880" spans="1:7" ht="15.75" customHeight="1" x14ac:dyDescent="0.2">
      <c r="A3880" s="35" t="s">
        <v>4349</v>
      </c>
      <c r="B3880" s="36">
        <v>0</v>
      </c>
      <c r="C3880" s="17">
        <v>0</v>
      </c>
      <c r="D3880" s="36">
        <v>0</v>
      </c>
      <c r="E3880" s="36">
        <v>0</v>
      </c>
      <c r="F3880" s="36">
        <v>0</v>
      </c>
      <c r="G3880" s="37">
        <f t="shared" si="15"/>
        <v>2.1999999999999999E-2</v>
      </c>
    </row>
    <row r="3881" spans="1:7" ht="15.75" customHeight="1" x14ac:dyDescent="0.2">
      <c r="A3881" s="35" t="s">
        <v>4350</v>
      </c>
      <c r="B3881" s="36">
        <v>33067.800000000003</v>
      </c>
      <c r="C3881" s="17">
        <v>14</v>
      </c>
      <c r="D3881" s="36">
        <v>789.22</v>
      </c>
      <c r="E3881" s="36">
        <v>82.57</v>
      </c>
      <c r="F3881" s="36">
        <v>53.3</v>
      </c>
      <c r="G3881" s="37">
        <f t="shared" si="15"/>
        <v>2.7975553257247227E-2</v>
      </c>
    </row>
    <row r="3882" spans="1:7" ht="15.75" customHeight="1" x14ac:dyDescent="0.2">
      <c r="A3882" s="35" t="s">
        <v>4351</v>
      </c>
      <c r="B3882" s="36">
        <v>0</v>
      </c>
      <c r="C3882" s="17">
        <v>0</v>
      </c>
      <c r="D3882" s="36">
        <v>0</v>
      </c>
      <c r="E3882" s="36">
        <v>0</v>
      </c>
      <c r="F3882" s="36">
        <v>0</v>
      </c>
      <c r="G3882" s="37">
        <f t="shared" si="15"/>
        <v>2.1999999999999999E-2</v>
      </c>
    </row>
    <row r="3883" spans="1:7" ht="15.75" customHeight="1" x14ac:dyDescent="0.2">
      <c r="A3883" s="35" t="s">
        <v>4352</v>
      </c>
      <c r="B3883" s="36">
        <v>0</v>
      </c>
      <c r="C3883" s="17">
        <v>0</v>
      </c>
      <c r="D3883" s="36">
        <v>0</v>
      </c>
      <c r="E3883" s="36">
        <v>0</v>
      </c>
      <c r="F3883" s="36">
        <v>0</v>
      </c>
      <c r="G3883" s="37">
        <f t="shared" si="15"/>
        <v>2.1999999999999999E-2</v>
      </c>
    </row>
    <row r="3884" spans="1:7" ht="15.75" customHeight="1" x14ac:dyDescent="0.2">
      <c r="A3884" s="35" t="s">
        <v>4353</v>
      </c>
      <c r="B3884" s="36">
        <v>140427.51</v>
      </c>
      <c r="C3884" s="17">
        <v>1971</v>
      </c>
      <c r="D3884" s="36">
        <v>2840.75</v>
      </c>
      <c r="E3884" s="36">
        <v>147.30000000000001</v>
      </c>
      <c r="F3884" s="36">
        <v>194.5</v>
      </c>
      <c r="G3884" s="37">
        <f t="shared" si="15"/>
        <v>2.2663294392957618E-2</v>
      </c>
    </row>
    <row r="3885" spans="1:7" ht="15.75" customHeight="1" x14ac:dyDescent="0.2">
      <c r="A3885" s="35" t="s">
        <v>4354</v>
      </c>
      <c r="B3885" s="36">
        <v>4356</v>
      </c>
      <c r="C3885" s="17">
        <v>44</v>
      </c>
      <c r="D3885" s="36">
        <v>69.17</v>
      </c>
      <c r="E3885" s="36">
        <v>11.37</v>
      </c>
      <c r="F3885" s="36">
        <v>5.99</v>
      </c>
      <c r="G3885" s="37">
        <f t="shared" si="15"/>
        <v>2.1999999999999999E-2</v>
      </c>
    </row>
    <row r="3886" spans="1:7" ht="15.75" customHeight="1" x14ac:dyDescent="0.2">
      <c r="A3886" s="35" t="s">
        <v>4355</v>
      </c>
      <c r="B3886" s="36">
        <v>476.02</v>
      </c>
      <c r="C3886" s="17">
        <v>13</v>
      </c>
      <c r="D3886" s="36">
        <v>10.209999999999999</v>
      </c>
      <c r="E3886" s="36">
        <v>0</v>
      </c>
      <c r="F3886" s="36">
        <v>0.63000000000000012</v>
      </c>
      <c r="G3886" s="37">
        <f t="shared" si="15"/>
        <v>2.2772152430570146E-2</v>
      </c>
    </row>
    <row r="3887" spans="1:7" ht="15.75" customHeight="1" x14ac:dyDescent="0.2">
      <c r="A3887" s="35" t="s">
        <v>4356</v>
      </c>
      <c r="B3887" s="36">
        <v>0</v>
      </c>
      <c r="C3887" s="17">
        <v>0</v>
      </c>
      <c r="D3887" s="36">
        <v>0</v>
      </c>
      <c r="E3887" s="36">
        <v>0</v>
      </c>
      <c r="F3887" s="36">
        <v>0</v>
      </c>
      <c r="G3887" s="37">
        <f t="shared" si="15"/>
        <v>2.1999999999999999E-2</v>
      </c>
    </row>
    <row r="3888" spans="1:7" ht="15.75" customHeight="1" x14ac:dyDescent="0.2">
      <c r="A3888" s="35" t="s">
        <v>4357</v>
      </c>
      <c r="B3888" s="36">
        <v>0</v>
      </c>
      <c r="C3888" s="17">
        <v>0</v>
      </c>
      <c r="D3888" s="36">
        <v>0</v>
      </c>
      <c r="E3888" s="36">
        <v>0</v>
      </c>
      <c r="F3888" s="36">
        <v>0</v>
      </c>
      <c r="G3888" s="37">
        <f t="shared" si="15"/>
        <v>2.1999999999999999E-2</v>
      </c>
    </row>
    <row r="3889" spans="1:7" ht="15.75" customHeight="1" x14ac:dyDescent="0.2">
      <c r="A3889" s="35" t="s">
        <v>4358</v>
      </c>
      <c r="B3889" s="36">
        <v>0</v>
      </c>
      <c r="C3889" s="17">
        <v>0</v>
      </c>
      <c r="D3889" s="36">
        <v>0</v>
      </c>
      <c r="E3889" s="36">
        <v>0</v>
      </c>
      <c r="F3889" s="36">
        <v>0</v>
      </c>
      <c r="G3889" s="37">
        <f t="shared" si="15"/>
        <v>2.1999999999999999E-2</v>
      </c>
    </row>
    <row r="3890" spans="1:7" ht="15.75" customHeight="1" x14ac:dyDescent="0.2">
      <c r="A3890" s="35" t="s">
        <v>4359</v>
      </c>
      <c r="B3890" s="36">
        <v>438</v>
      </c>
      <c r="C3890" s="17">
        <v>2</v>
      </c>
      <c r="D3890" s="36">
        <v>9.5500000000000007</v>
      </c>
      <c r="E3890" s="36">
        <v>0</v>
      </c>
      <c r="F3890" s="36">
        <v>0.56000000000000005</v>
      </c>
      <c r="G3890" s="37">
        <f t="shared" si="15"/>
        <v>2.3082191780821919E-2</v>
      </c>
    </row>
    <row r="3891" spans="1:7" ht="15.75" customHeight="1" x14ac:dyDescent="0.2">
      <c r="A3891" s="35" t="s">
        <v>4360</v>
      </c>
      <c r="B3891" s="36">
        <v>0</v>
      </c>
      <c r="C3891" s="17">
        <v>0</v>
      </c>
      <c r="D3891" s="36">
        <v>0</v>
      </c>
      <c r="E3891" s="36">
        <v>0</v>
      </c>
      <c r="F3891" s="36">
        <v>0</v>
      </c>
      <c r="G3891" s="37">
        <f t="shared" si="15"/>
        <v>2.1999999999999999E-2</v>
      </c>
    </row>
    <row r="3892" spans="1:7" ht="15.75" customHeight="1" x14ac:dyDescent="0.2">
      <c r="A3892" s="35" t="s">
        <v>4361</v>
      </c>
      <c r="B3892" s="36">
        <v>0</v>
      </c>
      <c r="C3892" s="17">
        <v>0</v>
      </c>
      <c r="D3892" s="36">
        <v>0</v>
      </c>
      <c r="E3892" s="36">
        <v>0</v>
      </c>
      <c r="F3892" s="36">
        <v>0</v>
      </c>
      <c r="G3892" s="37">
        <f t="shared" si="15"/>
        <v>2.1999999999999999E-2</v>
      </c>
    </row>
    <row r="3893" spans="1:7" ht="15.75" customHeight="1" x14ac:dyDescent="0.2">
      <c r="A3893" s="35" t="s">
        <v>4362</v>
      </c>
      <c r="B3893" s="36">
        <v>2178</v>
      </c>
      <c r="C3893" s="17">
        <v>22</v>
      </c>
      <c r="D3893" s="36">
        <v>47.19</v>
      </c>
      <c r="E3893" s="36">
        <v>8.81</v>
      </c>
      <c r="F3893" s="36">
        <v>3.02</v>
      </c>
      <c r="G3893" s="37">
        <f t="shared" si="15"/>
        <v>2.7098255280073463E-2</v>
      </c>
    </row>
    <row r="3894" spans="1:7" ht="15.75" customHeight="1" x14ac:dyDescent="0.2">
      <c r="A3894" s="35" t="s">
        <v>4363</v>
      </c>
      <c r="B3894" s="36">
        <v>2981.06</v>
      </c>
      <c r="C3894" s="17">
        <v>57</v>
      </c>
      <c r="D3894" s="36">
        <v>48.45</v>
      </c>
      <c r="E3894" s="36">
        <v>0</v>
      </c>
      <c r="F3894" s="36">
        <v>4</v>
      </c>
      <c r="G3894" s="37">
        <f t="shared" si="15"/>
        <v>2.1999999999999999E-2</v>
      </c>
    </row>
    <row r="3895" spans="1:7" ht="15.75" customHeight="1" x14ac:dyDescent="0.2">
      <c r="A3895" s="35" t="s">
        <v>4364</v>
      </c>
      <c r="B3895" s="36">
        <v>161.76</v>
      </c>
      <c r="C3895" s="17">
        <v>1</v>
      </c>
      <c r="D3895" s="36">
        <v>4.95</v>
      </c>
      <c r="E3895" s="36">
        <v>0</v>
      </c>
      <c r="F3895" s="36">
        <v>0.23</v>
      </c>
      <c r="G3895" s="37">
        <f t="shared" si="15"/>
        <v>3.2022749752720084E-2</v>
      </c>
    </row>
    <row r="3896" spans="1:7" ht="15.75" customHeight="1" x14ac:dyDescent="0.2">
      <c r="A3896" s="35" t="s">
        <v>4365</v>
      </c>
      <c r="B3896" s="36">
        <v>488253.67000000004</v>
      </c>
      <c r="C3896" s="17">
        <v>1984</v>
      </c>
      <c r="D3896" s="36">
        <v>9376.66</v>
      </c>
      <c r="E3896" s="36">
        <v>2</v>
      </c>
      <c r="F3896" s="36">
        <v>670.09</v>
      </c>
      <c r="G3896" s="37">
        <f t="shared" si="15"/>
        <v>2.1999999999999999E-2</v>
      </c>
    </row>
    <row r="3897" spans="1:7" ht="15.75" customHeight="1" x14ac:dyDescent="0.2">
      <c r="A3897" s="35" t="s">
        <v>4366</v>
      </c>
      <c r="B3897" s="36">
        <v>26350.700000000004</v>
      </c>
      <c r="C3897" s="17">
        <v>615</v>
      </c>
      <c r="D3897" s="36">
        <v>440.6</v>
      </c>
      <c r="E3897" s="36">
        <v>16.07</v>
      </c>
      <c r="F3897" s="36">
        <v>35.979999999999997</v>
      </c>
      <c r="G3897" s="37">
        <f t="shared" si="15"/>
        <v>2.1999999999999999E-2</v>
      </c>
    </row>
    <row r="3898" spans="1:7" ht="15.75" customHeight="1" x14ac:dyDescent="0.2">
      <c r="A3898" s="35" t="s">
        <v>4367</v>
      </c>
      <c r="B3898" s="36">
        <v>35170.39</v>
      </c>
      <c r="C3898" s="17">
        <v>211</v>
      </c>
      <c r="D3898" s="36">
        <v>652.91999999999996</v>
      </c>
      <c r="E3898" s="36">
        <v>5.2</v>
      </c>
      <c r="F3898" s="36">
        <v>48.96</v>
      </c>
      <c r="G3898" s="37">
        <f t="shared" si="15"/>
        <v>2.1999999999999999E-2</v>
      </c>
    </row>
    <row r="3899" spans="1:7" ht="15.75" customHeight="1" x14ac:dyDescent="0.2">
      <c r="A3899" s="35" t="s">
        <v>4368</v>
      </c>
      <c r="B3899" s="36">
        <v>0</v>
      </c>
      <c r="C3899" s="17">
        <v>0</v>
      </c>
      <c r="D3899" s="36">
        <v>0</v>
      </c>
      <c r="E3899" s="36">
        <v>0</v>
      </c>
      <c r="F3899" s="36">
        <v>0</v>
      </c>
      <c r="G3899" s="37">
        <f t="shared" si="15"/>
        <v>2.1999999999999999E-2</v>
      </c>
    </row>
    <row r="3900" spans="1:7" ht="15.75" customHeight="1" x14ac:dyDescent="0.2">
      <c r="A3900" s="35" t="s">
        <v>4369</v>
      </c>
      <c r="B3900" s="36">
        <v>0</v>
      </c>
      <c r="C3900" s="17">
        <v>0</v>
      </c>
      <c r="D3900" s="36">
        <v>0</v>
      </c>
      <c r="E3900" s="36">
        <v>0</v>
      </c>
      <c r="F3900" s="36">
        <v>0</v>
      </c>
      <c r="G3900" s="37">
        <f t="shared" si="15"/>
        <v>2.1999999999999999E-2</v>
      </c>
    </row>
    <row r="3901" spans="1:7" ht="15.75" customHeight="1" x14ac:dyDescent="0.2">
      <c r="A3901" s="35" t="s">
        <v>4370</v>
      </c>
      <c r="B3901" s="36">
        <v>3444.26</v>
      </c>
      <c r="C3901" s="17">
        <v>57</v>
      </c>
      <c r="D3901" s="36">
        <v>69.28</v>
      </c>
      <c r="E3901" s="36">
        <v>0</v>
      </c>
      <c r="F3901" s="36">
        <v>4.72</v>
      </c>
      <c r="G3901" s="37">
        <f t="shared" si="15"/>
        <v>2.1999999999999999E-2</v>
      </c>
    </row>
    <row r="3902" spans="1:7" ht="15.75" customHeight="1" x14ac:dyDescent="0.2">
      <c r="A3902" s="35" t="s">
        <v>4371</v>
      </c>
      <c r="B3902" s="36">
        <v>104.81</v>
      </c>
      <c r="C3902" s="17">
        <v>3</v>
      </c>
      <c r="D3902" s="36">
        <v>2.13</v>
      </c>
      <c r="E3902" s="36">
        <v>0</v>
      </c>
      <c r="F3902" s="36">
        <v>0.14000000000000001</v>
      </c>
      <c r="G3902" s="37">
        <f t="shared" si="15"/>
        <v>2.1999999999999999E-2</v>
      </c>
    </row>
    <row r="3903" spans="1:7" ht="15.75" customHeight="1" x14ac:dyDescent="0.2">
      <c r="A3903" s="35" t="s">
        <v>4372</v>
      </c>
      <c r="B3903" s="36">
        <v>0</v>
      </c>
      <c r="C3903" s="17">
        <v>0</v>
      </c>
      <c r="D3903" s="36">
        <v>0</v>
      </c>
      <c r="E3903" s="36">
        <v>0</v>
      </c>
      <c r="F3903" s="36">
        <v>0</v>
      </c>
      <c r="G3903" s="37">
        <f t="shared" si="15"/>
        <v>2.1999999999999999E-2</v>
      </c>
    </row>
    <row r="3904" spans="1:7" ht="15.75" customHeight="1" x14ac:dyDescent="0.2">
      <c r="A3904" s="35" t="s">
        <v>4373</v>
      </c>
      <c r="B3904" s="36">
        <v>7226.1200000000008</v>
      </c>
      <c r="C3904" s="17">
        <v>137</v>
      </c>
      <c r="D3904" s="36">
        <v>134.53</v>
      </c>
      <c r="E3904" s="36">
        <v>0</v>
      </c>
      <c r="F3904" s="36">
        <v>9.6999999999999993</v>
      </c>
      <c r="G3904" s="37">
        <f t="shared" si="15"/>
        <v>2.1999999999999999E-2</v>
      </c>
    </row>
    <row r="3905" spans="1:7" ht="15.75" customHeight="1" x14ac:dyDescent="0.2">
      <c r="A3905" s="35" t="s">
        <v>4374</v>
      </c>
      <c r="B3905" s="36">
        <v>0</v>
      </c>
      <c r="C3905" s="17">
        <v>0</v>
      </c>
      <c r="D3905" s="36">
        <v>0</v>
      </c>
      <c r="E3905" s="36">
        <v>0</v>
      </c>
      <c r="F3905" s="36">
        <v>0</v>
      </c>
      <c r="G3905" s="37">
        <f t="shared" si="15"/>
        <v>2.1999999999999999E-2</v>
      </c>
    </row>
    <row r="3906" spans="1:7" ht="15.75" customHeight="1" x14ac:dyDescent="0.2">
      <c r="A3906" s="35" t="s">
        <v>4375</v>
      </c>
      <c r="B3906" s="36">
        <v>28064.61</v>
      </c>
      <c r="C3906" s="17">
        <v>208</v>
      </c>
      <c r="D3906" s="36">
        <v>507.32000000000005</v>
      </c>
      <c r="E3906" s="36">
        <v>16.87</v>
      </c>
      <c r="F3906" s="36">
        <v>39.619999999999997</v>
      </c>
      <c r="G3906" s="37">
        <f t="shared" si="15"/>
        <v>2.1999999999999999E-2</v>
      </c>
    </row>
    <row r="3907" spans="1:7" ht="15.75" customHeight="1" x14ac:dyDescent="0.2">
      <c r="A3907" s="35" t="s">
        <v>4376</v>
      </c>
      <c r="B3907" s="36">
        <v>0</v>
      </c>
      <c r="C3907" s="17">
        <v>0</v>
      </c>
      <c r="D3907" s="36">
        <v>0</v>
      </c>
      <c r="E3907" s="36">
        <v>0</v>
      </c>
      <c r="F3907" s="36">
        <v>0</v>
      </c>
      <c r="G3907" s="37">
        <f t="shared" si="15"/>
        <v>2.1999999999999999E-2</v>
      </c>
    </row>
    <row r="3908" spans="1:7" ht="15.75" customHeight="1" x14ac:dyDescent="0.2">
      <c r="A3908" s="35" t="s">
        <v>4377</v>
      </c>
      <c r="B3908" s="36">
        <v>0</v>
      </c>
      <c r="C3908" s="17">
        <v>0</v>
      </c>
      <c r="D3908" s="36">
        <v>0</v>
      </c>
      <c r="E3908" s="36">
        <v>2</v>
      </c>
      <c r="F3908" s="36">
        <v>0</v>
      </c>
      <c r="G3908" s="37">
        <f t="shared" si="15"/>
        <v>2.1999999999999999E-2</v>
      </c>
    </row>
    <row r="3909" spans="1:7" ht="15.75" customHeight="1" x14ac:dyDescent="0.2">
      <c r="A3909" s="35" t="s">
        <v>4378</v>
      </c>
      <c r="B3909" s="36">
        <v>2104.8000000000002</v>
      </c>
      <c r="C3909" s="17">
        <v>44</v>
      </c>
      <c r="D3909" s="36">
        <v>30.09</v>
      </c>
      <c r="E3909" s="36">
        <v>4.12</v>
      </c>
      <c r="F3909" s="36">
        <v>2.79</v>
      </c>
      <c r="G3909" s="37">
        <f t="shared" si="15"/>
        <v>2.1999999999999999E-2</v>
      </c>
    </row>
    <row r="3910" spans="1:7" ht="15.75" customHeight="1" x14ac:dyDescent="0.2">
      <c r="A3910" s="35" t="s">
        <v>4379</v>
      </c>
      <c r="B3910" s="36">
        <v>4495.29</v>
      </c>
      <c r="C3910" s="17">
        <v>55</v>
      </c>
      <c r="D3910" s="36">
        <v>74.66</v>
      </c>
      <c r="E3910" s="36">
        <v>5.17</v>
      </c>
      <c r="F3910" s="36">
        <v>6.09</v>
      </c>
      <c r="G3910" s="37">
        <f t="shared" si="15"/>
        <v>2.1999999999999999E-2</v>
      </c>
    </row>
    <row r="3911" spans="1:7" ht="15.75" customHeight="1" x14ac:dyDescent="0.2">
      <c r="A3911" s="35" t="s">
        <v>4380</v>
      </c>
      <c r="B3911" s="36">
        <v>26457.559999999998</v>
      </c>
      <c r="C3911" s="17">
        <v>277</v>
      </c>
      <c r="D3911" s="36">
        <v>533.80999999999995</v>
      </c>
      <c r="E3911" s="36">
        <v>0</v>
      </c>
      <c r="F3911" s="36">
        <v>36.67</v>
      </c>
      <c r="G3911" s="37">
        <f t="shared" si="15"/>
        <v>2.1999999999999999E-2</v>
      </c>
    </row>
    <row r="3912" spans="1:7" ht="15.75" customHeight="1" x14ac:dyDescent="0.2">
      <c r="A3912" s="35" t="s">
        <v>4381</v>
      </c>
      <c r="B3912" s="36">
        <v>0</v>
      </c>
      <c r="C3912" s="17">
        <v>0</v>
      </c>
      <c r="D3912" s="36">
        <v>0</v>
      </c>
      <c r="E3912" s="36">
        <v>0</v>
      </c>
      <c r="F3912" s="36">
        <v>0</v>
      </c>
      <c r="G3912" s="37">
        <f t="shared" si="15"/>
        <v>2.1999999999999999E-2</v>
      </c>
    </row>
    <row r="3913" spans="1:7" ht="15.75" customHeight="1" x14ac:dyDescent="0.2">
      <c r="A3913" s="35" t="s">
        <v>4382</v>
      </c>
      <c r="B3913" s="36">
        <v>63187.86</v>
      </c>
      <c r="C3913" s="17">
        <v>528</v>
      </c>
      <c r="D3913" s="36">
        <v>1108.8499999999999</v>
      </c>
      <c r="E3913" s="36">
        <v>70.7</v>
      </c>
      <c r="F3913" s="36">
        <v>84.44</v>
      </c>
      <c r="G3913" s="37">
        <f t="shared" si="15"/>
        <v>2.1999999999999999E-2</v>
      </c>
    </row>
    <row r="3914" spans="1:7" ht="15.75" customHeight="1" x14ac:dyDescent="0.2">
      <c r="A3914" s="35" t="s">
        <v>4383</v>
      </c>
      <c r="B3914" s="36">
        <v>0</v>
      </c>
      <c r="C3914" s="17">
        <v>0</v>
      </c>
      <c r="D3914" s="36">
        <v>0</v>
      </c>
      <c r="E3914" s="36">
        <v>0</v>
      </c>
      <c r="F3914" s="36">
        <v>0</v>
      </c>
      <c r="G3914" s="37">
        <f t="shared" si="15"/>
        <v>2.1999999999999999E-2</v>
      </c>
    </row>
    <row r="3915" spans="1:7" ht="15.75" customHeight="1" x14ac:dyDescent="0.2">
      <c r="A3915" s="35" t="s">
        <v>4384</v>
      </c>
      <c r="B3915" s="36">
        <v>59741.39</v>
      </c>
      <c r="C3915" s="17">
        <v>270</v>
      </c>
      <c r="D3915" s="36">
        <v>1242.6599999999999</v>
      </c>
      <c r="E3915" s="36">
        <v>0</v>
      </c>
      <c r="F3915" s="36">
        <v>83.460000000000008</v>
      </c>
      <c r="G3915" s="37">
        <f t="shared" si="15"/>
        <v>2.2197675681801175E-2</v>
      </c>
    </row>
    <row r="3916" spans="1:7" ht="15.75" customHeight="1" x14ac:dyDescent="0.2">
      <c r="A3916" s="35" t="s">
        <v>4385</v>
      </c>
      <c r="B3916" s="36">
        <v>0</v>
      </c>
      <c r="C3916" s="17">
        <v>0</v>
      </c>
      <c r="D3916" s="36">
        <v>0</v>
      </c>
      <c r="E3916" s="36">
        <v>0</v>
      </c>
      <c r="F3916" s="36">
        <v>0</v>
      </c>
      <c r="G3916" s="37">
        <f t="shared" si="15"/>
        <v>2.1999999999999999E-2</v>
      </c>
    </row>
    <row r="3917" spans="1:7" ht="15.75" customHeight="1" x14ac:dyDescent="0.2">
      <c r="A3917" s="35" t="s">
        <v>4386</v>
      </c>
      <c r="B3917" s="36">
        <v>291</v>
      </c>
      <c r="C3917" s="17">
        <v>3</v>
      </c>
      <c r="D3917" s="36">
        <v>1.27</v>
      </c>
      <c r="E3917" s="36">
        <v>0</v>
      </c>
      <c r="F3917" s="36">
        <v>0.37</v>
      </c>
      <c r="G3917" s="37">
        <f t="shared" si="15"/>
        <v>2.1999999999999999E-2</v>
      </c>
    </row>
    <row r="3918" spans="1:7" ht="15.75" customHeight="1" x14ac:dyDescent="0.2">
      <c r="A3918" s="35" t="s">
        <v>4387</v>
      </c>
      <c r="B3918" s="36">
        <v>153259.34</v>
      </c>
      <c r="C3918" s="17">
        <v>1245</v>
      </c>
      <c r="D3918" s="36">
        <v>2778.9100000000003</v>
      </c>
      <c r="E3918" s="36">
        <v>0</v>
      </c>
      <c r="F3918" s="36">
        <v>214.6</v>
      </c>
      <c r="G3918" s="37">
        <f t="shared" si="15"/>
        <v>2.1999999999999999E-2</v>
      </c>
    </row>
    <row r="3919" spans="1:7" ht="15.75" customHeight="1" x14ac:dyDescent="0.2">
      <c r="A3919" s="35" t="s">
        <v>4388</v>
      </c>
      <c r="B3919" s="36">
        <v>22653.7</v>
      </c>
      <c r="C3919" s="17">
        <v>363</v>
      </c>
      <c r="D3919" s="36">
        <v>321.35000000000002</v>
      </c>
      <c r="E3919" s="36">
        <v>16.440000000000001</v>
      </c>
      <c r="F3919" s="36">
        <v>30.82</v>
      </c>
      <c r="G3919" s="37">
        <f t="shared" si="15"/>
        <v>2.1999999999999999E-2</v>
      </c>
    </row>
    <row r="3920" spans="1:7" ht="15.75" customHeight="1" x14ac:dyDescent="0.2">
      <c r="A3920" s="35" t="s">
        <v>4389</v>
      </c>
      <c r="B3920" s="36">
        <v>0</v>
      </c>
      <c r="C3920" s="17">
        <v>0</v>
      </c>
      <c r="D3920" s="36">
        <v>0</v>
      </c>
      <c r="E3920" s="36">
        <v>0</v>
      </c>
      <c r="F3920" s="36">
        <v>0</v>
      </c>
      <c r="G3920" s="37">
        <f t="shared" si="15"/>
        <v>2.1999999999999999E-2</v>
      </c>
    </row>
    <row r="3921" spans="1:7" ht="15.75" customHeight="1" x14ac:dyDescent="0.2">
      <c r="A3921" s="35" t="s">
        <v>4390</v>
      </c>
      <c r="B3921" s="36">
        <v>18743.84</v>
      </c>
      <c r="C3921" s="17">
        <v>162</v>
      </c>
      <c r="D3921" s="36">
        <v>338.11</v>
      </c>
      <c r="E3921" s="36">
        <v>0</v>
      </c>
      <c r="F3921" s="36">
        <v>25.87</v>
      </c>
      <c r="G3921" s="37">
        <f t="shared" si="15"/>
        <v>2.1999999999999999E-2</v>
      </c>
    </row>
    <row r="3922" spans="1:7" ht="15.75" customHeight="1" x14ac:dyDescent="0.2">
      <c r="A3922" s="35" t="s">
        <v>4391</v>
      </c>
      <c r="B3922" s="36">
        <v>47239.24</v>
      </c>
      <c r="C3922" s="17">
        <v>672</v>
      </c>
      <c r="D3922" s="36">
        <v>846.31999999999994</v>
      </c>
      <c r="E3922" s="36">
        <v>37.32</v>
      </c>
      <c r="F3922" s="36">
        <v>62.870000000000005</v>
      </c>
      <c r="G3922" s="37">
        <f t="shared" si="15"/>
        <v>2.1999999999999999E-2</v>
      </c>
    </row>
    <row r="3923" spans="1:7" ht="15.75" customHeight="1" x14ac:dyDescent="0.2">
      <c r="A3923" s="35" t="s">
        <v>4392</v>
      </c>
      <c r="B3923" s="36">
        <v>18554.809999999998</v>
      </c>
      <c r="C3923" s="17">
        <v>278</v>
      </c>
      <c r="D3923" s="36">
        <v>390.26</v>
      </c>
      <c r="E3923" s="36">
        <v>4.32</v>
      </c>
      <c r="F3923" s="36">
        <v>25.29</v>
      </c>
      <c r="G3923" s="37">
        <f t="shared" si="15"/>
        <v>2.2628633761272686E-2</v>
      </c>
    </row>
    <row r="3924" spans="1:7" ht="15.75" customHeight="1" x14ac:dyDescent="0.2">
      <c r="A3924" s="35" t="s">
        <v>4393</v>
      </c>
      <c r="B3924" s="36">
        <v>76624.7</v>
      </c>
      <c r="C3924" s="17">
        <v>1046</v>
      </c>
      <c r="D3924" s="36">
        <v>1619.3799999999999</v>
      </c>
      <c r="E3924" s="36">
        <v>0</v>
      </c>
      <c r="F3924" s="36">
        <v>105.30000000000001</v>
      </c>
      <c r="G3924" s="37">
        <f t="shared" si="15"/>
        <v>2.2508146850819644E-2</v>
      </c>
    </row>
    <row r="3925" spans="1:7" ht="15.75" customHeight="1" x14ac:dyDescent="0.2">
      <c r="A3925" s="35" t="s">
        <v>4394</v>
      </c>
      <c r="B3925" s="36">
        <v>0</v>
      </c>
      <c r="C3925" s="17">
        <v>0</v>
      </c>
      <c r="D3925" s="36">
        <v>0</v>
      </c>
      <c r="E3925" s="36">
        <v>0</v>
      </c>
      <c r="F3925" s="36">
        <v>0</v>
      </c>
      <c r="G3925" s="37">
        <f t="shared" si="15"/>
        <v>2.1999999999999999E-2</v>
      </c>
    </row>
    <row r="3926" spans="1:7" ht="15.75" customHeight="1" x14ac:dyDescent="0.2">
      <c r="A3926" s="35" t="s">
        <v>4395</v>
      </c>
      <c r="B3926" s="36">
        <v>13.9</v>
      </c>
      <c r="C3926" s="17">
        <v>1</v>
      </c>
      <c r="D3926" s="36">
        <v>0.23</v>
      </c>
      <c r="E3926" s="36">
        <v>0</v>
      </c>
      <c r="F3926" s="36">
        <v>0.02</v>
      </c>
      <c r="G3926" s="37">
        <f t="shared" si="15"/>
        <v>2.1999999999999999E-2</v>
      </c>
    </row>
    <row r="3927" spans="1:7" ht="15.75" customHeight="1" x14ac:dyDescent="0.2">
      <c r="A3927" s="35" t="s">
        <v>4396</v>
      </c>
      <c r="B3927" s="36">
        <v>0</v>
      </c>
      <c r="C3927" s="17">
        <v>0</v>
      </c>
      <c r="D3927" s="36">
        <v>0</v>
      </c>
      <c r="E3927" s="36">
        <v>0</v>
      </c>
      <c r="F3927" s="36">
        <v>0</v>
      </c>
      <c r="G3927" s="37">
        <f t="shared" si="15"/>
        <v>2.1999999999999999E-2</v>
      </c>
    </row>
    <row r="3928" spans="1:7" ht="15.75" customHeight="1" x14ac:dyDescent="0.2">
      <c r="A3928" s="35" t="s">
        <v>4397</v>
      </c>
      <c r="B3928" s="36">
        <v>919647.63</v>
      </c>
      <c r="C3928" s="17">
        <v>9441</v>
      </c>
      <c r="D3928" s="36">
        <v>12581.48</v>
      </c>
      <c r="E3928" s="36">
        <v>180.01999999999998</v>
      </c>
      <c r="F3928" s="36">
        <v>1240.8999999999999</v>
      </c>
      <c r="G3928" s="37">
        <f t="shared" si="15"/>
        <v>2.1999999999999999E-2</v>
      </c>
    </row>
    <row r="3929" spans="1:7" ht="15.75" customHeight="1" x14ac:dyDescent="0.2">
      <c r="A3929" s="35" t="s">
        <v>4398</v>
      </c>
      <c r="B3929" s="36">
        <v>1919.53</v>
      </c>
      <c r="C3929" s="17">
        <v>30</v>
      </c>
      <c r="D3929" s="36">
        <v>26.89</v>
      </c>
      <c r="E3929" s="36">
        <v>0</v>
      </c>
      <c r="F3929" s="36">
        <v>2.58</v>
      </c>
      <c r="G3929" s="37">
        <f t="shared" si="15"/>
        <v>2.1999999999999999E-2</v>
      </c>
    </row>
    <row r="3930" spans="1:7" ht="15.75" customHeight="1" x14ac:dyDescent="0.2">
      <c r="A3930" s="35" t="s">
        <v>4399</v>
      </c>
      <c r="B3930" s="36">
        <v>151.5</v>
      </c>
      <c r="C3930" s="17">
        <v>3</v>
      </c>
      <c r="D3930" s="36">
        <v>2.68</v>
      </c>
      <c r="E3930" s="36">
        <v>0</v>
      </c>
      <c r="F3930" s="36">
        <v>0.21</v>
      </c>
      <c r="G3930" s="37">
        <f t="shared" si="15"/>
        <v>2.1999999999999999E-2</v>
      </c>
    </row>
    <row r="3931" spans="1:7" ht="15.75" customHeight="1" x14ac:dyDescent="0.2">
      <c r="A3931" s="35" t="s">
        <v>4400</v>
      </c>
      <c r="B3931" s="36">
        <v>166.07</v>
      </c>
      <c r="C3931" s="17">
        <v>4</v>
      </c>
      <c r="D3931" s="36">
        <v>2.48</v>
      </c>
      <c r="E3931" s="36">
        <v>0</v>
      </c>
      <c r="F3931" s="36">
        <v>0.22999999999999998</v>
      </c>
      <c r="G3931" s="37">
        <f t="shared" si="15"/>
        <v>2.1999999999999999E-2</v>
      </c>
    </row>
    <row r="3932" spans="1:7" ht="15.75" customHeight="1" x14ac:dyDescent="0.2">
      <c r="A3932" s="35" t="s">
        <v>4401</v>
      </c>
      <c r="B3932" s="36">
        <v>23945.090000000004</v>
      </c>
      <c r="C3932" s="17">
        <v>427</v>
      </c>
      <c r="D3932" s="36">
        <v>348.55</v>
      </c>
      <c r="E3932" s="36">
        <v>31.76</v>
      </c>
      <c r="F3932" s="36">
        <v>32.28</v>
      </c>
      <c r="G3932" s="37">
        <f t="shared" si="15"/>
        <v>2.1999999999999999E-2</v>
      </c>
    </row>
    <row r="3933" spans="1:7" ht="15.75" customHeight="1" x14ac:dyDescent="0.2">
      <c r="A3933" s="35" t="s">
        <v>4402</v>
      </c>
      <c r="B3933" s="36">
        <v>67189.409999999989</v>
      </c>
      <c r="C3933" s="17">
        <v>611</v>
      </c>
      <c r="D3933" s="36">
        <v>1263.73</v>
      </c>
      <c r="E3933" s="36">
        <v>0</v>
      </c>
      <c r="F3933" s="36">
        <v>93.37</v>
      </c>
      <c r="G3933" s="37">
        <f t="shared" si="15"/>
        <v>2.1999999999999999E-2</v>
      </c>
    </row>
    <row r="3934" spans="1:7" ht="15.75" customHeight="1" x14ac:dyDescent="0.2">
      <c r="A3934" s="35" t="s">
        <v>4403</v>
      </c>
      <c r="B3934" s="36">
        <v>31399.829999999998</v>
      </c>
      <c r="C3934" s="17">
        <v>227</v>
      </c>
      <c r="D3934" s="36">
        <v>624.01</v>
      </c>
      <c r="E3934" s="36">
        <v>4.7</v>
      </c>
      <c r="F3934" s="36">
        <v>44.45</v>
      </c>
      <c r="G3934" s="37">
        <f t="shared" si="15"/>
        <v>2.1999999999999999E-2</v>
      </c>
    </row>
    <row r="3935" spans="1:7" ht="15.75" customHeight="1" x14ac:dyDescent="0.2">
      <c r="A3935" s="35" t="s">
        <v>4404</v>
      </c>
      <c r="B3935" s="36">
        <v>1551.64</v>
      </c>
      <c r="C3935" s="17">
        <v>157</v>
      </c>
      <c r="D3935" s="36">
        <v>37.450000000000003</v>
      </c>
      <c r="E3935" s="36">
        <v>4.6100000000000003</v>
      </c>
      <c r="F3935" s="36">
        <v>2.04</v>
      </c>
      <c r="G3935" s="37">
        <f t="shared" si="15"/>
        <v>2.8421541079116288E-2</v>
      </c>
    </row>
    <row r="3936" spans="1:7" ht="15.75" customHeight="1" x14ac:dyDescent="0.2">
      <c r="A3936" s="35" t="s">
        <v>4405</v>
      </c>
      <c r="B3936" s="36">
        <v>259656.54</v>
      </c>
      <c r="C3936" s="17">
        <v>1444</v>
      </c>
      <c r="D3936" s="36">
        <v>3290.71</v>
      </c>
      <c r="E3936" s="36">
        <v>2.74</v>
      </c>
      <c r="F3936" s="36">
        <v>348.32</v>
      </c>
      <c r="G3936" s="37">
        <f t="shared" si="15"/>
        <v>2.1999999999999999E-2</v>
      </c>
    </row>
    <row r="3937" spans="1:7" ht="15.75" customHeight="1" x14ac:dyDescent="0.2">
      <c r="A3937" s="35" t="s">
        <v>4406</v>
      </c>
      <c r="B3937" s="36">
        <v>97357.489999999991</v>
      </c>
      <c r="C3937" s="17">
        <v>137</v>
      </c>
      <c r="D3937" s="36">
        <v>2097.9899999999998</v>
      </c>
      <c r="E3937" s="36">
        <v>82.61</v>
      </c>
      <c r="F3937" s="36">
        <v>140.54999999999998</v>
      </c>
      <c r="G3937" s="37">
        <f t="shared" si="15"/>
        <v>2.3841514402230382E-2</v>
      </c>
    </row>
    <row r="3938" spans="1:7" ht="15.75" customHeight="1" x14ac:dyDescent="0.2">
      <c r="A3938" s="35" t="s">
        <v>4407</v>
      </c>
      <c r="B3938" s="36">
        <v>49840</v>
      </c>
      <c r="C3938" s="17">
        <v>12</v>
      </c>
      <c r="D3938" s="36">
        <v>1179.42</v>
      </c>
      <c r="E3938" s="36">
        <v>161.71</v>
      </c>
      <c r="F3938" s="36">
        <v>74.84</v>
      </c>
      <c r="G3938" s="37">
        <f t="shared" si="15"/>
        <v>2.8410313001605136E-2</v>
      </c>
    </row>
    <row r="3939" spans="1:7" ht="15.75" customHeight="1" x14ac:dyDescent="0.2">
      <c r="A3939" s="35" t="s">
        <v>4408</v>
      </c>
      <c r="B3939" s="36">
        <v>135210.34</v>
      </c>
      <c r="C3939" s="17">
        <v>672</v>
      </c>
      <c r="D3939" s="36">
        <v>2368.34</v>
      </c>
      <c r="E3939" s="36">
        <v>98.27000000000001</v>
      </c>
      <c r="F3939" s="36">
        <v>186.89</v>
      </c>
      <c r="G3939" s="37">
        <f t="shared" si="15"/>
        <v>2.1999999999999999E-2</v>
      </c>
    </row>
    <row r="3940" spans="1:7" ht="15.75" customHeight="1" x14ac:dyDescent="0.2">
      <c r="A3940" s="35" t="s">
        <v>4409</v>
      </c>
      <c r="B3940" s="36">
        <v>3715.79</v>
      </c>
      <c r="C3940" s="17">
        <v>12</v>
      </c>
      <c r="D3940" s="36">
        <v>68.02</v>
      </c>
      <c r="E3940" s="36">
        <v>8.4500000000000011</v>
      </c>
      <c r="F3940" s="36">
        <v>5.72</v>
      </c>
      <c r="G3940" s="37">
        <f t="shared" si="15"/>
        <v>2.2119118680011519E-2</v>
      </c>
    </row>
    <row r="3941" spans="1:7" ht="15.75" customHeight="1" x14ac:dyDescent="0.2">
      <c r="A3941" s="35" t="s">
        <v>4410</v>
      </c>
      <c r="B3941" s="36">
        <v>2736.95</v>
      </c>
      <c r="C3941" s="17">
        <v>167</v>
      </c>
      <c r="D3941" s="36">
        <v>65.55</v>
      </c>
      <c r="E3941" s="36">
        <v>12.61</v>
      </c>
      <c r="F3941" s="36">
        <v>3.9</v>
      </c>
      <c r="G3941" s="37">
        <f t="shared" si="15"/>
        <v>2.9982279544748719E-2</v>
      </c>
    </row>
    <row r="3942" spans="1:7" ht="15.75" customHeight="1" x14ac:dyDescent="0.2">
      <c r="A3942" s="35" t="s">
        <v>4411</v>
      </c>
      <c r="B3942" s="36">
        <v>1180634.33</v>
      </c>
      <c r="C3942" s="17">
        <v>1868</v>
      </c>
      <c r="D3942" s="36">
        <v>26309.669999999995</v>
      </c>
      <c r="E3942" s="36">
        <v>1338.96</v>
      </c>
      <c r="F3942" s="36">
        <v>1772.9999999999998</v>
      </c>
      <c r="G3942" s="37">
        <f t="shared" si="15"/>
        <v>2.4920188454963861E-2</v>
      </c>
    </row>
    <row r="3943" spans="1:7" ht="15.75" customHeight="1" x14ac:dyDescent="0.2">
      <c r="A3943" s="35" t="s">
        <v>4412</v>
      </c>
      <c r="B3943" s="36">
        <v>25981.910000000003</v>
      </c>
      <c r="C3943" s="17">
        <v>59</v>
      </c>
      <c r="D3943" s="36">
        <v>454.62999999999994</v>
      </c>
      <c r="E3943" s="36">
        <v>5.78</v>
      </c>
      <c r="F3943" s="36">
        <v>39.380000000000003</v>
      </c>
      <c r="G3943" s="37">
        <f t="shared" si="15"/>
        <v>2.1999999999999999E-2</v>
      </c>
    </row>
    <row r="3944" spans="1:7" ht="15.75" customHeight="1" x14ac:dyDescent="0.2">
      <c r="A3944" s="35" t="s">
        <v>4413</v>
      </c>
      <c r="B3944" s="36">
        <v>23418.6</v>
      </c>
      <c r="C3944" s="17">
        <v>41</v>
      </c>
      <c r="D3944" s="36">
        <v>459.98</v>
      </c>
      <c r="E3944" s="36">
        <v>19.73</v>
      </c>
      <c r="F3944" s="36">
        <v>32.479999999999997</v>
      </c>
      <c r="G3944" s="37">
        <f t="shared" si="15"/>
        <v>2.1999999999999999E-2</v>
      </c>
    </row>
    <row r="3945" spans="1:7" ht="15.75" customHeight="1" x14ac:dyDescent="0.2">
      <c r="A3945" s="35" t="s">
        <v>4414</v>
      </c>
      <c r="B3945" s="36">
        <v>34786.01</v>
      </c>
      <c r="C3945" s="17">
        <v>23</v>
      </c>
      <c r="D3945" s="36">
        <v>856.46</v>
      </c>
      <c r="E3945" s="36">
        <v>26.18</v>
      </c>
      <c r="F3945" s="36">
        <v>48.57</v>
      </c>
      <c r="G3945" s="37">
        <f t="shared" si="15"/>
        <v>2.6769669760918255E-2</v>
      </c>
    </row>
    <row r="3946" spans="1:7" ht="15.75" customHeight="1" x14ac:dyDescent="0.2">
      <c r="A3946" s="35" t="s">
        <v>4415</v>
      </c>
      <c r="B3946" s="36">
        <v>44271.229999999996</v>
      </c>
      <c r="C3946" s="17">
        <v>94</v>
      </c>
      <c r="D3946" s="36">
        <v>854.68000000000006</v>
      </c>
      <c r="E3946" s="36">
        <v>39.79</v>
      </c>
      <c r="F3946" s="36">
        <v>62.050000000000011</v>
      </c>
      <c r="G3946" s="37">
        <f t="shared" si="15"/>
        <v>2.1999999999999999E-2</v>
      </c>
    </row>
    <row r="3947" spans="1:7" ht="15.75" customHeight="1" x14ac:dyDescent="0.2">
      <c r="A3947" s="35" t="s">
        <v>4416</v>
      </c>
      <c r="B3947" s="36">
        <v>8297.2799999999988</v>
      </c>
      <c r="C3947" s="17">
        <v>41</v>
      </c>
      <c r="D3947" s="36">
        <v>137.52000000000001</v>
      </c>
      <c r="E3947" s="36">
        <v>4.42</v>
      </c>
      <c r="F3947" s="36">
        <v>12.01</v>
      </c>
      <c r="G3947" s="37">
        <f t="shared" si="15"/>
        <v>2.1999999999999999E-2</v>
      </c>
    </row>
    <row r="3948" spans="1:7" ht="15.75" customHeight="1" x14ac:dyDescent="0.2">
      <c r="A3948" s="35" t="s">
        <v>4417</v>
      </c>
      <c r="B3948" s="36">
        <v>118606.46999999999</v>
      </c>
      <c r="C3948" s="17">
        <v>266</v>
      </c>
      <c r="D3948" s="36">
        <v>2088.8300000000004</v>
      </c>
      <c r="E3948" s="36">
        <v>88.740000000000009</v>
      </c>
      <c r="F3948" s="36">
        <v>170.32</v>
      </c>
      <c r="G3948" s="37">
        <f t="shared" si="15"/>
        <v>2.1999999999999999E-2</v>
      </c>
    </row>
    <row r="3949" spans="1:7" ht="15.75" customHeight="1" x14ac:dyDescent="0.2">
      <c r="A3949" s="35" t="s">
        <v>4418</v>
      </c>
      <c r="B3949" s="36">
        <v>5250.1</v>
      </c>
      <c r="C3949" s="17">
        <v>2</v>
      </c>
      <c r="D3949" s="36">
        <v>2.87</v>
      </c>
      <c r="E3949" s="36">
        <v>0.87</v>
      </c>
      <c r="F3949" s="36">
        <v>6.83</v>
      </c>
      <c r="G3949" s="37">
        <f t="shared" si="15"/>
        <v>2.1999999999999999E-2</v>
      </c>
    </row>
    <row r="3950" spans="1:7" ht="15.75" customHeight="1" x14ac:dyDescent="0.2">
      <c r="A3950" s="35" t="s">
        <v>4419</v>
      </c>
      <c r="B3950" s="36">
        <v>119368.54</v>
      </c>
      <c r="C3950" s="17">
        <v>288</v>
      </c>
      <c r="D3950" s="36">
        <v>2423.02</v>
      </c>
      <c r="E3950" s="36">
        <v>124.67</v>
      </c>
      <c r="F3950" s="36">
        <v>177.74999999999997</v>
      </c>
      <c r="G3950" s="37">
        <f t="shared" si="15"/>
        <v>2.2832146560559426E-2</v>
      </c>
    </row>
    <row r="3951" spans="1:7" ht="15.75" customHeight="1" x14ac:dyDescent="0.2">
      <c r="A3951" s="35" t="s">
        <v>4420</v>
      </c>
      <c r="B3951" s="36">
        <v>0</v>
      </c>
      <c r="C3951" s="17">
        <v>0</v>
      </c>
      <c r="D3951" s="36">
        <v>0</v>
      </c>
      <c r="E3951" s="36">
        <v>0</v>
      </c>
      <c r="F3951" s="36">
        <v>0</v>
      </c>
      <c r="G3951" s="37">
        <f t="shared" si="15"/>
        <v>2.1999999999999999E-2</v>
      </c>
    </row>
    <row r="3952" spans="1:7" ht="15.75" customHeight="1" x14ac:dyDescent="0.2">
      <c r="A3952" s="35" t="s">
        <v>4421</v>
      </c>
      <c r="B3952" s="36">
        <v>0.01</v>
      </c>
      <c r="C3952" s="17">
        <v>1</v>
      </c>
      <c r="D3952" s="36">
        <v>0.22</v>
      </c>
      <c r="E3952" s="36">
        <v>0.87</v>
      </c>
      <c r="F3952" s="36">
        <v>0</v>
      </c>
      <c r="G3952" s="37">
        <f t="shared" si="15"/>
        <v>109</v>
      </c>
    </row>
    <row r="3953" spans="1:7" ht="15.75" customHeight="1" x14ac:dyDescent="0.2">
      <c r="A3953" s="35" t="s">
        <v>4422</v>
      </c>
      <c r="B3953" s="36">
        <v>27223.62</v>
      </c>
      <c r="C3953" s="17">
        <v>116</v>
      </c>
      <c r="D3953" s="36">
        <v>432.39</v>
      </c>
      <c r="E3953" s="36">
        <v>12.149999999999999</v>
      </c>
      <c r="F3953" s="36">
        <v>37.989999999999995</v>
      </c>
      <c r="G3953" s="37">
        <f t="shared" si="15"/>
        <v>2.1999999999999999E-2</v>
      </c>
    </row>
    <row r="3954" spans="1:7" ht="15.75" customHeight="1" x14ac:dyDescent="0.2">
      <c r="A3954" s="35" t="s">
        <v>4423</v>
      </c>
      <c r="B3954" s="36">
        <v>3220</v>
      </c>
      <c r="C3954" s="17">
        <v>3</v>
      </c>
      <c r="D3954" s="36">
        <v>34.720000000000006</v>
      </c>
      <c r="E3954" s="36">
        <v>3.81</v>
      </c>
      <c r="F3954" s="36">
        <v>4.3499999999999996</v>
      </c>
      <c r="G3954" s="37">
        <f t="shared" si="15"/>
        <v>2.1999999999999999E-2</v>
      </c>
    </row>
    <row r="3955" spans="1:7" ht="15.75" customHeight="1" x14ac:dyDescent="0.2">
      <c r="A3955" s="35" t="s">
        <v>4424</v>
      </c>
      <c r="B3955" s="36">
        <v>119596.29999999999</v>
      </c>
      <c r="C3955" s="17">
        <v>856</v>
      </c>
      <c r="D3955" s="36">
        <v>2156.16</v>
      </c>
      <c r="E3955" s="36">
        <v>72.75</v>
      </c>
      <c r="F3955" s="36">
        <v>169.71</v>
      </c>
      <c r="G3955" s="37">
        <f t="shared" si="15"/>
        <v>2.1999999999999999E-2</v>
      </c>
    </row>
    <row r="3956" spans="1:7" ht="15.75" customHeight="1" x14ac:dyDescent="0.2">
      <c r="A3956" s="35" t="s">
        <v>4425</v>
      </c>
      <c r="B3956" s="36">
        <v>34435.75</v>
      </c>
      <c r="C3956" s="17">
        <v>162</v>
      </c>
      <c r="D3956" s="36">
        <v>570.53000000000009</v>
      </c>
      <c r="E3956" s="36">
        <v>9.48</v>
      </c>
      <c r="F3956" s="36">
        <v>47.75</v>
      </c>
      <c r="G3956" s="37">
        <f t="shared" si="15"/>
        <v>2.1999999999999999E-2</v>
      </c>
    </row>
    <row r="3957" spans="1:7" ht="15.75" customHeight="1" x14ac:dyDescent="0.2">
      <c r="A3957" s="35" t="s">
        <v>4426</v>
      </c>
      <c r="B3957" s="36">
        <v>580</v>
      </c>
      <c r="C3957" s="17">
        <v>2</v>
      </c>
      <c r="D3957" s="36">
        <v>13.76</v>
      </c>
      <c r="E3957" s="36">
        <v>0.92000000000000015</v>
      </c>
      <c r="F3957" s="36">
        <v>0.81</v>
      </c>
      <c r="G3957" s="37">
        <f t="shared" si="15"/>
        <v>2.6706896551724139E-2</v>
      </c>
    </row>
    <row r="3958" spans="1:7" ht="15.75" customHeight="1" x14ac:dyDescent="0.2">
      <c r="A3958" s="35" t="s">
        <v>4427</v>
      </c>
      <c r="B3958" s="36">
        <v>1545</v>
      </c>
      <c r="C3958" s="17">
        <v>5</v>
      </c>
      <c r="D3958" s="36">
        <v>31.259999999999998</v>
      </c>
      <c r="E3958" s="36">
        <v>0.29000000000000004</v>
      </c>
      <c r="F3958" s="36">
        <v>2.02</v>
      </c>
      <c r="G3958" s="37">
        <f t="shared" si="15"/>
        <v>2.1999999999999999E-2</v>
      </c>
    </row>
    <row r="3959" spans="1:7" ht="15.75" customHeight="1" x14ac:dyDescent="0.2">
      <c r="A3959" s="35" t="s">
        <v>4428</v>
      </c>
      <c r="B3959" s="36">
        <v>0</v>
      </c>
      <c r="C3959" s="17">
        <v>0</v>
      </c>
      <c r="D3959" s="36">
        <v>0</v>
      </c>
      <c r="E3959" s="36">
        <v>0</v>
      </c>
      <c r="F3959" s="36">
        <v>0</v>
      </c>
      <c r="G3959" s="37">
        <f t="shared" si="15"/>
        <v>2.1999999999999999E-2</v>
      </c>
    </row>
    <row r="3960" spans="1:7" ht="15.75" customHeight="1" x14ac:dyDescent="0.2">
      <c r="A3960" s="35" t="s">
        <v>4429</v>
      </c>
      <c r="B3960" s="36">
        <v>0</v>
      </c>
      <c r="C3960" s="17">
        <v>0</v>
      </c>
      <c r="D3960" s="36">
        <v>0</v>
      </c>
      <c r="E3960" s="36">
        <v>0</v>
      </c>
      <c r="F3960" s="36">
        <v>0</v>
      </c>
      <c r="G3960" s="37">
        <f t="shared" si="15"/>
        <v>2.1999999999999999E-2</v>
      </c>
    </row>
    <row r="3961" spans="1:7" ht="15.75" customHeight="1" x14ac:dyDescent="0.2">
      <c r="A3961" s="35" t="s">
        <v>4430</v>
      </c>
      <c r="B3961" s="36">
        <v>4765.25</v>
      </c>
      <c r="C3961" s="17">
        <v>19</v>
      </c>
      <c r="D3961" s="36">
        <v>79.550000000000011</v>
      </c>
      <c r="E3961" s="36">
        <v>4.62</v>
      </c>
      <c r="F3961" s="36">
        <v>6.4300000000000006</v>
      </c>
      <c r="G3961" s="37">
        <f t="shared" si="15"/>
        <v>2.1999999999999999E-2</v>
      </c>
    </row>
    <row r="3962" spans="1:7" ht="15.75" customHeight="1" x14ac:dyDescent="0.2">
      <c r="A3962" s="35" t="s">
        <v>4431</v>
      </c>
      <c r="B3962" s="36">
        <v>98066.459999999992</v>
      </c>
      <c r="C3962" s="17">
        <v>240</v>
      </c>
      <c r="D3962" s="36">
        <v>1933.4099999999999</v>
      </c>
      <c r="E3962" s="36">
        <v>83.669999999999987</v>
      </c>
      <c r="F3962" s="36">
        <v>140.44</v>
      </c>
      <c r="G3962" s="37">
        <f t="shared" si="15"/>
        <v>2.2000590211984812E-2</v>
      </c>
    </row>
    <row r="3963" spans="1:7" ht="15.75" customHeight="1" x14ac:dyDescent="0.2">
      <c r="A3963" s="35" t="s">
        <v>4432</v>
      </c>
      <c r="B3963" s="36">
        <v>0</v>
      </c>
      <c r="C3963" s="17">
        <v>0</v>
      </c>
      <c r="D3963" s="36">
        <v>0</v>
      </c>
      <c r="E3963" s="36">
        <v>0</v>
      </c>
      <c r="F3963" s="36">
        <v>0</v>
      </c>
      <c r="G3963" s="37">
        <f t="shared" si="15"/>
        <v>2.1999999999999999E-2</v>
      </c>
    </row>
    <row r="3964" spans="1:7" ht="15.75" customHeight="1" x14ac:dyDescent="0.2">
      <c r="A3964" s="35" t="s">
        <v>4433</v>
      </c>
      <c r="B3964" s="36">
        <v>40590.549999999996</v>
      </c>
      <c r="C3964" s="17">
        <v>81</v>
      </c>
      <c r="D3964" s="36">
        <v>508.85</v>
      </c>
      <c r="E3964" s="36">
        <v>25.77</v>
      </c>
      <c r="F3964" s="36">
        <v>55.199999999999996</v>
      </c>
      <c r="G3964" s="37">
        <f t="shared" si="15"/>
        <v>2.1999999999999999E-2</v>
      </c>
    </row>
    <row r="3965" spans="1:7" ht="15.75" customHeight="1" x14ac:dyDescent="0.2">
      <c r="A3965" s="35" t="s">
        <v>4434</v>
      </c>
      <c r="B3965" s="36">
        <v>10490</v>
      </c>
      <c r="C3965" s="17">
        <v>2</v>
      </c>
      <c r="D3965" s="36">
        <v>189.78</v>
      </c>
      <c r="E3965" s="36">
        <v>0</v>
      </c>
      <c r="F3965" s="36">
        <v>13.940000000000001</v>
      </c>
      <c r="G3965" s="37">
        <f t="shared" si="15"/>
        <v>2.1999999999999999E-2</v>
      </c>
    </row>
    <row r="3966" spans="1:7" ht="15.75" customHeight="1" x14ac:dyDescent="0.2">
      <c r="A3966" s="35" t="s">
        <v>4435</v>
      </c>
      <c r="B3966" s="36">
        <v>11223.45</v>
      </c>
      <c r="C3966" s="17">
        <v>28</v>
      </c>
      <c r="D3966" s="36">
        <v>191.20000000000002</v>
      </c>
      <c r="E3966" s="36">
        <v>9.75</v>
      </c>
      <c r="F3966" s="36">
        <v>15.48</v>
      </c>
      <c r="G3966" s="37">
        <f t="shared" si="15"/>
        <v>2.1999999999999999E-2</v>
      </c>
    </row>
    <row r="3967" spans="1:7" ht="15.75" customHeight="1" x14ac:dyDescent="0.2">
      <c r="A3967" s="35" t="s">
        <v>4436</v>
      </c>
      <c r="B3967" s="36">
        <v>3484.76</v>
      </c>
      <c r="C3967" s="17">
        <v>30</v>
      </c>
      <c r="D3967" s="36">
        <v>64.37</v>
      </c>
      <c r="E3967" s="36">
        <v>0</v>
      </c>
      <c r="F3967" s="36">
        <v>4.9399999999999995</v>
      </c>
      <c r="G3967" s="37">
        <f t="shared" si="15"/>
        <v>2.1999999999999999E-2</v>
      </c>
    </row>
    <row r="3968" spans="1:7" ht="15.75" customHeight="1" x14ac:dyDescent="0.2">
      <c r="A3968" s="35" t="s">
        <v>4437</v>
      </c>
      <c r="B3968" s="36">
        <v>0</v>
      </c>
      <c r="C3968" s="17">
        <v>0</v>
      </c>
      <c r="D3968" s="36">
        <v>0</v>
      </c>
      <c r="E3968" s="36">
        <v>0</v>
      </c>
      <c r="F3968" s="36">
        <v>0</v>
      </c>
      <c r="G3968" s="37">
        <f t="shared" si="15"/>
        <v>2.1999999999999999E-2</v>
      </c>
    </row>
    <row r="3969" spans="1:7" ht="15.75" customHeight="1" x14ac:dyDescent="0.2">
      <c r="A3969" s="35" t="s">
        <v>4438</v>
      </c>
      <c r="B3969" s="36">
        <v>17227.919999999998</v>
      </c>
      <c r="C3969" s="17">
        <v>40</v>
      </c>
      <c r="D3969" s="36">
        <v>137.02000000000001</v>
      </c>
      <c r="E3969" s="36">
        <v>6.35</v>
      </c>
      <c r="F3969" s="36">
        <v>23.46</v>
      </c>
      <c r="G3969" s="37">
        <f t="shared" si="15"/>
        <v>2.1999999999999999E-2</v>
      </c>
    </row>
    <row r="3970" spans="1:7" ht="15.75" customHeight="1" x14ac:dyDescent="0.2">
      <c r="A3970" s="35" t="s">
        <v>4439</v>
      </c>
      <c r="B3970" s="36">
        <v>1141014.26</v>
      </c>
      <c r="C3970" s="17">
        <v>840</v>
      </c>
      <c r="D3970" s="36">
        <v>25454.82</v>
      </c>
      <c r="E3970" s="36">
        <v>1401.01</v>
      </c>
      <c r="F3970" s="36">
        <v>1641.92</v>
      </c>
      <c r="G3970" s="37">
        <f t="shared" si="15"/>
        <v>2.4975805297998643E-2</v>
      </c>
    </row>
    <row r="3971" spans="1:7" ht="15.75" customHeight="1" x14ac:dyDescent="0.2">
      <c r="A3971" s="35" t="s">
        <v>4440</v>
      </c>
      <c r="B3971" s="36">
        <v>0</v>
      </c>
      <c r="C3971" s="17">
        <v>0</v>
      </c>
      <c r="D3971" s="36">
        <v>0</v>
      </c>
      <c r="E3971" s="36">
        <v>0</v>
      </c>
      <c r="F3971" s="36">
        <v>0</v>
      </c>
      <c r="G3971" s="37">
        <f t="shared" si="15"/>
        <v>2.1999999999999999E-2</v>
      </c>
    </row>
    <row r="3972" spans="1:7" ht="15.75" customHeight="1" x14ac:dyDescent="0.2">
      <c r="A3972" s="35" t="s">
        <v>4441</v>
      </c>
      <c r="B3972" s="36">
        <v>0</v>
      </c>
      <c r="C3972" s="17">
        <v>0</v>
      </c>
      <c r="D3972" s="36">
        <v>0</v>
      </c>
      <c r="E3972" s="36">
        <v>0</v>
      </c>
      <c r="F3972" s="36">
        <v>0</v>
      </c>
      <c r="G3972" s="37">
        <f t="shared" si="15"/>
        <v>2.1999999999999999E-2</v>
      </c>
    </row>
    <row r="3973" spans="1:7" ht="15.75" customHeight="1" x14ac:dyDescent="0.2">
      <c r="A3973" s="35" t="s">
        <v>4442</v>
      </c>
      <c r="B3973" s="36">
        <v>0</v>
      </c>
      <c r="C3973" s="17">
        <v>0</v>
      </c>
      <c r="D3973" s="36">
        <v>0</v>
      </c>
      <c r="E3973" s="36">
        <v>0</v>
      </c>
      <c r="F3973" s="36">
        <v>0</v>
      </c>
      <c r="G3973" s="37">
        <f t="shared" si="15"/>
        <v>2.1999999999999999E-2</v>
      </c>
    </row>
    <row r="3974" spans="1:7" ht="15.75" customHeight="1" x14ac:dyDescent="0.2">
      <c r="A3974" s="35" t="s">
        <v>4443</v>
      </c>
      <c r="B3974" s="36">
        <v>30861.57</v>
      </c>
      <c r="C3974" s="17">
        <v>626</v>
      </c>
      <c r="D3974" s="36">
        <v>278.86</v>
      </c>
      <c r="E3974" s="36">
        <v>10.31</v>
      </c>
      <c r="F3974" s="36">
        <v>40.750000000000007</v>
      </c>
      <c r="G3974" s="37">
        <f t="shared" si="15"/>
        <v>2.1999999999999999E-2</v>
      </c>
    </row>
    <row r="3975" spans="1:7" ht="15.75" customHeight="1" x14ac:dyDescent="0.2">
      <c r="A3975" s="35" t="s">
        <v>4444</v>
      </c>
      <c r="B3975" s="36">
        <v>64.599999999999994</v>
      </c>
      <c r="C3975" s="17">
        <v>3</v>
      </c>
      <c r="D3975" s="36">
        <v>0.93</v>
      </c>
      <c r="E3975" s="36">
        <v>0</v>
      </c>
      <c r="F3975" s="36">
        <v>0.09</v>
      </c>
      <c r="G3975" s="37">
        <f t="shared" si="15"/>
        <v>2.1999999999999999E-2</v>
      </c>
    </row>
    <row r="3976" spans="1:7" ht="15.75" customHeight="1" x14ac:dyDescent="0.2">
      <c r="A3976" s="35" t="s">
        <v>4445</v>
      </c>
      <c r="B3976" s="36">
        <v>21295</v>
      </c>
      <c r="C3976" s="17">
        <v>137</v>
      </c>
      <c r="D3976" s="36">
        <v>187.89999999999998</v>
      </c>
      <c r="E3976" s="36">
        <v>18.59</v>
      </c>
      <c r="F3976" s="36">
        <v>27.98</v>
      </c>
      <c r="G3976" s="37">
        <f t="shared" si="15"/>
        <v>2.1999999999999999E-2</v>
      </c>
    </row>
    <row r="3977" spans="1:7" ht="15.75" customHeight="1" x14ac:dyDescent="0.2">
      <c r="A3977" s="35" t="s">
        <v>4446</v>
      </c>
      <c r="B3977" s="36">
        <v>762.25</v>
      </c>
      <c r="C3977" s="17">
        <v>17</v>
      </c>
      <c r="D3977" s="36">
        <v>20.69</v>
      </c>
      <c r="E3977" s="36">
        <v>0</v>
      </c>
      <c r="F3977" s="36">
        <v>1.04</v>
      </c>
      <c r="G3977" s="37">
        <f t="shared" si="15"/>
        <v>2.8507707445063955E-2</v>
      </c>
    </row>
    <row r="3978" spans="1:7" ht="15.75" customHeight="1" x14ac:dyDescent="0.2">
      <c r="A3978" s="35" t="s">
        <v>4447</v>
      </c>
      <c r="B3978" s="36">
        <v>67320.73000000001</v>
      </c>
      <c r="C3978" s="17">
        <v>902</v>
      </c>
      <c r="D3978" s="36">
        <v>1236.83</v>
      </c>
      <c r="E3978" s="36">
        <v>16.579999999999998</v>
      </c>
      <c r="F3978" s="36">
        <v>92.34</v>
      </c>
      <c r="G3978" s="37">
        <f t="shared" si="15"/>
        <v>2.1999999999999999E-2</v>
      </c>
    </row>
    <row r="3979" spans="1:7" ht="15.75" customHeight="1" x14ac:dyDescent="0.2">
      <c r="A3979" s="35" t="s">
        <v>4448</v>
      </c>
      <c r="B3979" s="36">
        <v>2209.4900000000002</v>
      </c>
      <c r="C3979" s="17">
        <v>40</v>
      </c>
      <c r="D3979" s="36">
        <v>26.369999999999997</v>
      </c>
      <c r="E3979" s="36">
        <v>0.47000000000000003</v>
      </c>
      <c r="F3979" s="36">
        <v>2.9099999999999997</v>
      </c>
      <c r="G3979" s="37">
        <f t="shared" si="15"/>
        <v>2.1999999999999999E-2</v>
      </c>
    </row>
    <row r="3980" spans="1:7" ht="15.75" customHeight="1" x14ac:dyDescent="0.2">
      <c r="A3980" s="35" t="s">
        <v>4449</v>
      </c>
      <c r="B3980" s="36">
        <v>0</v>
      </c>
      <c r="C3980" s="17">
        <v>0</v>
      </c>
      <c r="D3980" s="36">
        <v>0</v>
      </c>
      <c r="E3980" s="36">
        <v>0</v>
      </c>
      <c r="F3980" s="36">
        <v>0</v>
      </c>
      <c r="G3980" s="37">
        <f t="shared" si="15"/>
        <v>2.1999999999999999E-2</v>
      </c>
    </row>
    <row r="3981" spans="1:7" ht="15.75" customHeight="1" x14ac:dyDescent="0.2">
      <c r="A3981" s="35" t="s">
        <v>4450</v>
      </c>
      <c r="B3981" s="36">
        <v>5801.84</v>
      </c>
      <c r="C3981" s="17">
        <v>98</v>
      </c>
      <c r="D3981" s="36">
        <v>112.15999999999998</v>
      </c>
      <c r="E3981" s="36">
        <v>0</v>
      </c>
      <c r="F3981" s="36">
        <v>8.0799999999999983</v>
      </c>
      <c r="G3981" s="37">
        <f t="shared" si="15"/>
        <v>2.1999999999999999E-2</v>
      </c>
    </row>
    <row r="3982" spans="1:7" ht="15.75" customHeight="1" x14ac:dyDescent="0.2">
      <c r="A3982" s="35" t="s">
        <v>4451</v>
      </c>
      <c r="B3982" s="36">
        <v>80223.89</v>
      </c>
      <c r="C3982" s="17">
        <v>1234</v>
      </c>
      <c r="D3982" s="36">
        <v>1042.75</v>
      </c>
      <c r="E3982" s="36">
        <v>32.049999999999997</v>
      </c>
      <c r="F3982" s="36">
        <v>107.36</v>
      </c>
      <c r="G3982" s="37">
        <f t="shared" si="15"/>
        <v>2.1999999999999999E-2</v>
      </c>
    </row>
    <row r="3983" spans="1:7" ht="15.75" customHeight="1" x14ac:dyDescent="0.2">
      <c r="A3983" s="35" t="s">
        <v>4452</v>
      </c>
      <c r="B3983" s="36">
        <v>21819.55</v>
      </c>
      <c r="C3983" s="17">
        <v>579</v>
      </c>
      <c r="D3983" s="36">
        <v>367.8</v>
      </c>
      <c r="E3983" s="36">
        <v>16</v>
      </c>
      <c r="F3983" s="36">
        <v>29.56</v>
      </c>
      <c r="G3983" s="37">
        <f t="shared" si="15"/>
        <v>2.1999999999999999E-2</v>
      </c>
    </row>
    <row r="3984" spans="1:7" ht="15.75" customHeight="1" x14ac:dyDescent="0.2">
      <c r="A3984" s="35" t="s">
        <v>4453</v>
      </c>
      <c r="B3984" s="36">
        <v>0</v>
      </c>
      <c r="C3984" s="17">
        <v>0</v>
      </c>
      <c r="D3984" s="36">
        <v>0</v>
      </c>
      <c r="E3984" s="36">
        <v>0</v>
      </c>
      <c r="F3984" s="36">
        <v>0</v>
      </c>
      <c r="G3984" s="37">
        <f t="shared" si="15"/>
        <v>2.1999999999999999E-2</v>
      </c>
    </row>
    <row r="3985" spans="1:7" ht="15.75" customHeight="1" x14ac:dyDescent="0.2">
      <c r="A3985" s="35" t="s">
        <v>4454</v>
      </c>
      <c r="B3985" s="36">
        <v>1423</v>
      </c>
      <c r="C3985" s="17">
        <v>32</v>
      </c>
      <c r="D3985" s="36">
        <v>26.11</v>
      </c>
      <c r="E3985" s="36">
        <v>0</v>
      </c>
      <c r="F3985" s="36">
        <v>1.88</v>
      </c>
      <c r="G3985" s="37">
        <f t="shared" si="15"/>
        <v>2.1999999999999999E-2</v>
      </c>
    </row>
    <row r="3986" spans="1:7" ht="15.75" customHeight="1" x14ac:dyDescent="0.2">
      <c r="A3986" s="35" t="s">
        <v>4455</v>
      </c>
      <c r="B3986" s="36">
        <v>0</v>
      </c>
      <c r="C3986" s="17">
        <v>0</v>
      </c>
      <c r="D3986" s="36">
        <v>0</v>
      </c>
      <c r="E3986" s="36">
        <v>0</v>
      </c>
      <c r="F3986" s="36">
        <v>0</v>
      </c>
      <c r="G3986" s="37">
        <f t="shared" si="15"/>
        <v>2.1999999999999999E-2</v>
      </c>
    </row>
    <row r="3987" spans="1:7" ht="15.75" customHeight="1" x14ac:dyDescent="0.2">
      <c r="A3987" s="35" t="s">
        <v>4456</v>
      </c>
      <c r="B3987" s="36">
        <v>4843.1499999999996</v>
      </c>
      <c r="C3987" s="17">
        <v>77</v>
      </c>
      <c r="D3987" s="36">
        <v>94.28</v>
      </c>
      <c r="E3987" s="36">
        <v>12.52</v>
      </c>
      <c r="F3987" s="36">
        <v>6.77</v>
      </c>
      <c r="G3987" s="37">
        <f t="shared" si="15"/>
        <v>2.3449614403848736E-2</v>
      </c>
    </row>
    <row r="3988" spans="1:7" ht="15.75" customHeight="1" x14ac:dyDescent="0.2">
      <c r="A3988" s="35" t="s">
        <v>4457</v>
      </c>
      <c r="B3988" s="36">
        <v>0</v>
      </c>
      <c r="C3988" s="17">
        <v>0</v>
      </c>
      <c r="D3988" s="36">
        <v>0</v>
      </c>
      <c r="E3988" s="36">
        <v>1.55</v>
      </c>
      <c r="F3988" s="36">
        <v>0</v>
      </c>
      <c r="G3988" s="37">
        <f t="shared" si="15"/>
        <v>2.1999999999999999E-2</v>
      </c>
    </row>
    <row r="3989" spans="1:7" ht="15.75" customHeight="1" x14ac:dyDescent="0.2">
      <c r="A3989" s="35" t="s">
        <v>4458</v>
      </c>
      <c r="B3989" s="36">
        <v>102682.76</v>
      </c>
      <c r="C3989" s="17">
        <v>1773</v>
      </c>
      <c r="D3989" s="36">
        <v>1272.5999999999999</v>
      </c>
      <c r="E3989" s="36">
        <v>109.9</v>
      </c>
      <c r="F3989" s="36">
        <v>137.29999999999998</v>
      </c>
      <c r="G3989" s="37">
        <f t="shared" si="15"/>
        <v>2.1999999999999999E-2</v>
      </c>
    </row>
    <row r="3990" spans="1:7" ht="15.75" customHeight="1" x14ac:dyDescent="0.2">
      <c r="A3990" s="35" t="s">
        <v>4459</v>
      </c>
      <c r="B3990" s="36">
        <v>14947.25</v>
      </c>
      <c r="C3990" s="17">
        <v>347</v>
      </c>
      <c r="D3990" s="36">
        <v>129.91</v>
      </c>
      <c r="E3990" s="36">
        <v>0</v>
      </c>
      <c r="F3990" s="36">
        <v>19.690000000000001</v>
      </c>
      <c r="G3990" s="37">
        <f t="shared" si="15"/>
        <v>2.1999999999999999E-2</v>
      </c>
    </row>
    <row r="3991" spans="1:7" ht="15.75" customHeight="1" x14ac:dyDescent="0.2">
      <c r="A3991" s="35" t="s">
        <v>4460</v>
      </c>
      <c r="B3991" s="36">
        <v>25048.74</v>
      </c>
      <c r="C3991" s="17">
        <v>153</v>
      </c>
      <c r="D3991" s="36">
        <v>117.45</v>
      </c>
      <c r="E3991" s="36">
        <v>10.29</v>
      </c>
      <c r="F3991" s="36">
        <v>32.729999999999997</v>
      </c>
      <c r="G3991" s="37">
        <f t="shared" si="15"/>
        <v>2.1999999999999999E-2</v>
      </c>
    </row>
    <row r="3992" spans="1:7" ht="15.75" customHeight="1" x14ac:dyDescent="0.2">
      <c r="A3992" s="35" t="s">
        <v>4461</v>
      </c>
      <c r="B3992" s="36">
        <v>260847.29</v>
      </c>
      <c r="C3992" s="17">
        <v>4809</v>
      </c>
      <c r="D3992" s="36">
        <v>4958.7700000000004</v>
      </c>
      <c r="E3992" s="36">
        <v>0</v>
      </c>
      <c r="F3992" s="36">
        <v>355.37</v>
      </c>
      <c r="G3992" s="37">
        <f t="shared" si="15"/>
        <v>2.1999999999999999E-2</v>
      </c>
    </row>
    <row r="3993" spans="1:7" ht="15.75" customHeight="1" x14ac:dyDescent="0.2">
      <c r="A3993" s="35" t="s">
        <v>4462</v>
      </c>
      <c r="B3993" s="36">
        <v>0</v>
      </c>
      <c r="C3993" s="17">
        <v>0</v>
      </c>
      <c r="D3993" s="36">
        <v>0</v>
      </c>
      <c r="E3993" s="36">
        <v>0</v>
      </c>
      <c r="F3993" s="36">
        <v>0</v>
      </c>
      <c r="G3993" s="37">
        <f t="shared" si="15"/>
        <v>2.1999999999999999E-2</v>
      </c>
    </row>
    <row r="3994" spans="1:7" ht="15.75" customHeight="1" x14ac:dyDescent="0.2">
      <c r="A3994" s="35" t="s">
        <v>4463</v>
      </c>
      <c r="B3994" s="36">
        <v>50</v>
      </c>
      <c r="C3994" s="17">
        <v>1</v>
      </c>
      <c r="D3994" s="36">
        <v>1.53</v>
      </c>
      <c r="E3994" s="36">
        <v>0.05</v>
      </c>
      <c r="F3994" s="36">
        <v>7.0000000000000007E-2</v>
      </c>
      <c r="G3994" s="37">
        <f t="shared" si="15"/>
        <v>3.3000000000000002E-2</v>
      </c>
    </row>
    <row r="3995" spans="1:7" ht="15.75" customHeight="1" x14ac:dyDescent="0.2">
      <c r="A3995" s="35" t="s">
        <v>4464</v>
      </c>
      <c r="B3995" s="36">
        <v>10135.549999999999</v>
      </c>
      <c r="C3995" s="17">
        <v>145</v>
      </c>
      <c r="D3995" s="36">
        <v>76.45</v>
      </c>
      <c r="E3995" s="36">
        <v>0</v>
      </c>
      <c r="F3995" s="36">
        <v>13.23</v>
      </c>
      <c r="G3995" s="37">
        <f t="shared" si="15"/>
        <v>2.1999999999999999E-2</v>
      </c>
    </row>
    <row r="3996" spans="1:7" ht="15.75" customHeight="1" x14ac:dyDescent="0.2">
      <c r="A3996" s="35" t="s">
        <v>4465</v>
      </c>
      <c r="B3996" s="36">
        <v>0</v>
      </c>
      <c r="C3996" s="17">
        <v>0</v>
      </c>
      <c r="D3996" s="36">
        <v>0</v>
      </c>
      <c r="E3996" s="36">
        <v>0</v>
      </c>
      <c r="F3996" s="36">
        <v>0</v>
      </c>
      <c r="G3996" s="37">
        <f t="shared" si="15"/>
        <v>2.1999999999999999E-2</v>
      </c>
    </row>
    <row r="3997" spans="1:7" ht="15.75" customHeight="1" x14ac:dyDescent="0.2">
      <c r="A3997" s="35" t="s">
        <v>4466</v>
      </c>
      <c r="B3997" s="36">
        <v>26184.39</v>
      </c>
      <c r="C3997" s="17">
        <v>342</v>
      </c>
      <c r="D3997" s="36">
        <v>564.34</v>
      </c>
      <c r="E3997" s="36">
        <v>0</v>
      </c>
      <c r="F3997" s="36">
        <v>36.760000000000005</v>
      </c>
      <c r="G3997" s="37">
        <f t="shared" si="15"/>
        <v>2.2956425565002662E-2</v>
      </c>
    </row>
    <row r="3998" spans="1:7" ht="15.75" customHeight="1" x14ac:dyDescent="0.2">
      <c r="A3998" s="35" t="s">
        <v>4467</v>
      </c>
      <c r="B3998" s="36">
        <v>16713.25</v>
      </c>
      <c r="C3998" s="17">
        <v>144</v>
      </c>
      <c r="D3998" s="36">
        <v>79.13</v>
      </c>
      <c r="E3998" s="36">
        <v>8.75</v>
      </c>
      <c r="F3998" s="36">
        <v>21.75</v>
      </c>
      <c r="G3998" s="37">
        <f t="shared" si="15"/>
        <v>2.1999999999999999E-2</v>
      </c>
    </row>
    <row r="3999" spans="1:7" ht="15.75" customHeight="1" x14ac:dyDescent="0.2">
      <c r="A3999" s="35" t="s">
        <v>4468</v>
      </c>
      <c r="B3999" s="36">
        <v>0</v>
      </c>
      <c r="C3999" s="17">
        <v>0</v>
      </c>
      <c r="D3999" s="36">
        <v>0</v>
      </c>
      <c r="E3999" s="36">
        <v>0</v>
      </c>
      <c r="F3999" s="36">
        <v>0</v>
      </c>
      <c r="G3999" s="37">
        <f t="shared" si="15"/>
        <v>2.1999999999999999E-2</v>
      </c>
    </row>
    <row r="4000" spans="1:7" ht="15.75" customHeight="1" x14ac:dyDescent="0.2">
      <c r="A4000" s="35" t="s">
        <v>4469</v>
      </c>
      <c r="B4000" s="36">
        <v>3072.71</v>
      </c>
      <c r="C4000" s="17">
        <v>27</v>
      </c>
      <c r="D4000" s="36">
        <v>62.66</v>
      </c>
      <c r="E4000" s="36">
        <v>0</v>
      </c>
      <c r="F4000" s="36">
        <v>4.18</v>
      </c>
      <c r="G4000" s="37">
        <f t="shared" si="15"/>
        <v>2.1999999999999999E-2</v>
      </c>
    </row>
    <row r="4001" spans="1:7" ht="15.75" customHeight="1" x14ac:dyDescent="0.2">
      <c r="A4001" s="35" t="s">
        <v>4470</v>
      </c>
      <c r="B4001" s="36">
        <v>0</v>
      </c>
      <c r="C4001" s="17">
        <v>0</v>
      </c>
      <c r="D4001" s="36">
        <v>0</v>
      </c>
      <c r="E4001" s="36">
        <v>0</v>
      </c>
      <c r="F4001" s="36">
        <v>0</v>
      </c>
      <c r="G4001" s="37">
        <f t="shared" si="15"/>
        <v>2.1999999999999999E-2</v>
      </c>
    </row>
    <row r="4002" spans="1:7" ht="15.75" customHeight="1" x14ac:dyDescent="0.2">
      <c r="A4002" s="35" t="s">
        <v>4471</v>
      </c>
      <c r="B4002" s="36">
        <v>7975.3799999999992</v>
      </c>
      <c r="C4002" s="17">
        <v>156</v>
      </c>
      <c r="D4002" s="36">
        <v>139.57999999999998</v>
      </c>
      <c r="E4002" s="36">
        <v>41.58</v>
      </c>
      <c r="F4002" s="36">
        <v>11.02</v>
      </c>
      <c r="G4002" s="37">
        <f t="shared" si="15"/>
        <v>2.409665746334344E-2</v>
      </c>
    </row>
    <row r="4003" spans="1:7" ht="15.75" customHeight="1" x14ac:dyDescent="0.2">
      <c r="A4003" s="35" t="s">
        <v>4472</v>
      </c>
      <c r="B4003" s="36">
        <v>29980.5</v>
      </c>
      <c r="C4003" s="17">
        <v>47</v>
      </c>
      <c r="D4003" s="36">
        <v>504.13</v>
      </c>
      <c r="E4003" s="36">
        <v>18.45</v>
      </c>
      <c r="F4003" s="36">
        <v>40.86</v>
      </c>
      <c r="G4003" s="37">
        <f t="shared" si="15"/>
        <v>2.1999999999999999E-2</v>
      </c>
    </row>
    <row r="4004" spans="1:7" ht="15.75" customHeight="1" x14ac:dyDescent="0.2">
      <c r="A4004" s="35" t="s">
        <v>4473</v>
      </c>
      <c r="B4004" s="36">
        <v>0</v>
      </c>
      <c r="C4004" s="17">
        <v>0</v>
      </c>
      <c r="D4004" s="36">
        <v>0</v>
      </c>
      <c r="E4004" s="36">
        <v>0</v>
      </c>
      <c r="F4004" s="36">
        <v>0</v>
      </c>
      <c r="G4004" s="37">
        <f t="shared" si="15"/>
        <v>2.1999999999999999E-2</v>
      </c>
    </row>
    <row r="4005" spans="1:7" ht="15.75" customHeight="1" x14ac:dyDescent="0.2">
      <c r="A4005" s="35" t="s">
        <v>4474</v>
      </c>
      <c r="B4005" s="36">
        <v>46378.54</v>
      </c>
      <c r="C4005" s="17">
        <v>94</v>
      </c>
      <c r="D4005" s="36">
        <v>904.69</v>
      </c>
      <c r="E4005" s="36">
        <v>22.1</v>
      </c>
      <c r="F4005" s="36">
        <v>64.11</v>
      </c>
      <c r="G4005" s="37">
        <f t="shared" si="15"/>
        <v>2.1999999999999999E-2</v>
      </c>
    </row>
    <row r="4006" spans="1:7" ht="15.75" customHeight="1" x14ac:dyDescent="0.2">
      <c r="A4006" s="35" t="s">
        <v>4475</v>
      </c>
      <c r="B4006" s="36">
        <v>0</v>
      </c>
      <c r="C4006" s="17">
        <v>0</v>
      </c>
      <c r="D4006" s="36">
        <v>0</v>
      </c>
      <c r="E4006" s="36">
        <v>0</v>
      </c>
      <c r="F4006" s="36">
        <v>0</v>
      </c>
      <c r="G4006" s="37">
        <f t="shared" si="15"/>
        <v>2.1999999999999999E-2</v>
      </c>
    </row>
    <row r="4007" spans="1:7" ht="15.75" customHeight="1" x14ac:dyDescent="0.2">
      <c r="A4007" s="35" t="s">
        <v>4476</v>
      </c>
      <c r="B4007" s="36">
        <v>0</v>
      </c>
      <c r="C4007" s="17">
        <v>0</v>
      </c>
      <c r="D4007" s="36">
        <v>0</v>
      </c>
      <c r="E4007" s="36">
        <v>0</v>
      </c>
      <c r="F4007" s="36">
        <v>0</v>
      </c>
      <c r="G4007" s="37">
        <f t="shared" si="15"/>
        <v>2.1999999999999999E-2</v>
      </c>
    </row>
    <row r="4008" spans="1:7" ht="15.75" customHeight="1" x14ac:dyDescent="0.2">
      <c r="A4008" s="35" t="s">
        <v>4477</v>
      </c>
      <c r="B4008" s="36">
        <v>26626.5</v>
      </c>
      <c r="C4008" s="17">
        <v>45</v>
      </c>
      <c r="D4008" s="36">
        <v>477.92</v>
      </c>
      <c r="E4008" s="36">
        <v>13.989999999999998</v>
      </c>
      <c r="F4008" s="36">
        <v>36.64</v>
      </c>
      <c r="G4008" s="37">
        <f t="shared" si="15"/>
        <v>2.1999999999999999E-2</v>
      </c>
    </row>
    <row r="4009" spans="1:7" ht="15.75" customHeight="1" x14ac:dyDescent="0.2">
      <c r="A4009" s="35" t="s">
        <v>4478</v>
      </c>
      <c r="B4009" s="36">
        <v>0</v>
      </c>
      <c r="C4009" s="17">
        <v>0</v>
      </c>
      <c r="D4009" s="36">
        <v>0</v>
      </c>
      <c r="E4009" s="36">
        <v>0</v>
      </c>
      <c r="F4009" s="36">
        <v>0</v>
      </c>
      <c r="G4009" s="37">
        <f t="shared" si="15"/>
        <v>2.1999999999999999E-2</v>
      </c>
    </row>
    <row r="4010" spans="1:7" ht="15.75" customHeight="1" x14ac:dyDescent="0.2">
      <c r="A4010" s="35" t="s">
        <v>4479</v>
      </c>
      <c r="B4010" s="36">
        <v>635329.24</v>
      </c>
      <c r="C4010" s="17">
        <v>674</v>
      </c>
      <c r="D4010" s="36">
        <v>10275.029999999999</v>
      </c>
      <c r="E4010" s="36">
        <v>222.18</v>
      </c>
      <c r="F4010" s="36">
        <v>886.54</v>
      </c>
      <c r="G4010" s="37">
        <f t="shared" si="15"/>
        <v>2.1999999999999999E-2</v>
      </c>
    </row>
    <row r="4011" spans="1:7" ht="15.75" customHeight="1" x14ac:dyDescent="0.2">
      <c r="A4011" s="35" t="s">
        <v>4480</v>
      </c>
      <c r="B4011" s="36">
        <v>115143.26</v>
      </c>
      <c r="C4011" s="17">
        <v>132</v>
      </c>
      <c r="D4011" s="36">
        <v>1930.9</v>
      </c>
      <c r="E4011" s="36">
        <v>39.76</v>
      </c>
      <c r="F4011" s="36">
        <v>158.97999999999999</v>
      </c>
      <c r="G4011" s="37">
        <f t="shared" si="15"/>
        <v>2.1999999999999999E-2</v>
      </c>
    </row>
    <row r="4012" spans="1:7" ht="15.75" customHeight="1" x14ac:dyDescent="0.2">
      <c r="A4012" s="35" t="s">
        <v>4481</v>
      </c>
      <c r="B4012" s="36">
        <v>23091.09</v>
      </c>
      <c r="C4012" s="17">
        <v>229</v>
      </c>
      <c r="D4012" s="36">
        <v>458.28000000000003</v>
      </c>
      <c r="E4012" s="36">
        <v>0</v>
      </c>
      <c r="F4012" s="36">
        <v>32.07</v>
      </c>
      <c r="G4012" s="37">
        <f t="shared" si="15"/>
        <v>2.1999999999999999E-2</v>
      </c>
    </row>
    <row r="4013" spans="1:7" ht="15.75" customHeight="1" x14ac:dyDescent="0.2">
      <c r="A4013" s="35" t="s">
        <v>4482</v>
      </c>
      <c r="B4013" s="36">
        <v>398810.27999999997</v>
      </c>
      <c r="C4013" s="17">
        <v>2400</v>
      </c>
      <c r="D4013" s="36">
        <v>6453.5400000000009</v>
      </c>
      <c r="E4013" s="36">
        <v>88.820000000000007</v>
      </c>
      <c r="F4013" s="36">
        <v>537.52</v>
      </c>
      <c r="G4013" s="37">
        <f t="shared" si="15"/>
        <v>2.1999999999999999E-2</v>
      </c>
    </row>
    <row r="4014" spans="1:7" ht="15.75" customHeight="1" x14ac:dyDescent="0.2">
      <c r="A4014" s="35" t="s">
        <v>4483</v>
      </c>
      <c r="B4014" s="36">
        <v>1296926.23</v>
      </c>
      <c r="C4014" s="17">
        <v>1378</v>
      </c>
      <c r="D4014" s="36">
        <v>22717.329999999998</v>
      </c>
      <c r="E4014" s="36">
        <v>387.48000000000008</v>
      </c>
      <c r="F4014" s="36">
        <v>1814.8400000000004</v>
      </c>
      <c r="G4014" s="37">
        <f t="shared" si="15"/>
        <v>2.1999999999999999E-2</v>
      </c>
    </row>
    <row r="4015" spans="1:7" ht="15.75" customHeight="1" x14ac:dyDescent="0.2">
      <c r="A4015" s="35" t="s">
        <v>4484</v>
      </c>
      <c r="B4015" s="36">
        <v>1421058.6300000001</v>
      </c>
      <c r="C4015" s="17">
        <v>1356</v>
      </c>
      <c r="D4015" s="36">
        <v>23812.530000000002</v>
      </c>
      <c r="E4015" s="36">
        <v>459.55999999999995</v>
      </c>
      <c r="F4015" s="36">
        <v>1982.4400000000003</v>
      </c>
      <c r="G4015" s="37">
        <f t="shared" si="15"/>
        <v>2.1999999999999999E-2</v>
      </c>
    </row>
    <row r="4016" spans="1:7" ht="15.75" customHeight="1" x14ac:dyDescent="0.2">
      <c r="A4016" s="35" t="s">
        <v>4485</v>
      </c>
      <c r="B4016" s="36">
        <v>178962.91</v>
      </c>
      <c r="C4016" s="17">
        <v>273</v>
      </c>
      <c r="D4016" s="36">
        <v>4331.66</v>
      </c>
      <c r="E4016" s="36">
        <v>163.53</v>
      </c>
      <c r="F4016" s="36">
        <v>248.09</v>
      </c>
      <c r="G4016" s="37">
        <f t="shared" si="15"/>
        <v>2.6504262810657247E-2</v>
      </c>
    </row>
    <row r="4017" spans="1:7" ht="15.75" customHeight="1" x14ac:dyDescent="0.2">
      <c r="A4017" s="35" t="s">
        <v>4486</v>
      </c>
      <c r="B4017" s="36">
        <v>792627.34</v>
      </c>
      <c r="C4017" s="17">
        <v>796</v>
      </c>
      <c r="D4017" s="36">
        <v>13510.64</v>
      </c>
      <c r="E4017" s="36">
        <v>365.67</v>
      </c>
      <c r="F4017" s="36">
        <v>1097.3900000000001</v>
      </c>
      <c r="G4017" s="37">
        <f t="shared" si="15"/>
        <v>2.1999999999999999E-2</v>
      </c>
    </row>
    <row r="4018" spans="1:7" ht="15.75" customHeight="1" x14ac:dyDescent="0.2">
      <c r="A4018" s="35" t="s">
        <v>4487</v>
      </c>
      <c r="B4018" s="36">
        <v>0</v>
      </c>
      <c r="C4018" s="17">
        <v>0</v>
      </c>
      <c r="D4018" s="36">
        <v>0</v>
      </c>
      <c r="E4018" s="36">
        <v>0</v>
      </c>
      <c r="F4018" s="36">
        <v>0</v>
      </c>
      <c r="G4018" s="37">
        <f t="shared" si="15"/>
        <v>2.1999999999999999E-2</v>
      </c>
    </row>
    <row r="4019" spans="1:7" ht="15.75" customHeight="1" x14ac:dyDescent="0.2">
      <c r="A4019" s="35" t="s">
        <v>4488</v>
      </c>
      <c r="B4019" s="36">
        <v>51794.9</v>
      </c>
      <c r="C4019" s="17">
        <v>274</v>
      </c>
      <c r="D4019" s="36">
        <v>881.53</v>
      </c>
      <c r="E4019" s="36">
        <v>0</v>
      </c>
      <c r="F4019" s="36">
        <v>70.16</v>
      </c>
      <c r="G4019" s="37">
        <f t="shared" si="15"/>
        <v>2.1999999999999999E-2</v>
      </c>
    </row>
    <row r="4020" spans="1:7" ht="15.75" customHeight="1" x14ac:dyDescent="0.2">
      <c r="A4020" s="35" t="s">
        <v>4489</v>
      </c>
      <c r="B4020" s="36">
        <v>435668.58999999997</v>
      </c>
      <c r="C4020" s="17">
        <v>394</v>
      </c>
      <c r="D4020" s="36">
        <v>7206.32</v>
      </c>
      <c r="E4020" s="36">
        <v>113.65</v>
      </c>
      <c r="F4020" s="36">
        <v>606.47</v>
      </c>
      <c r="G4020" s="37">
        <f t="shared" si="15"/>
        <v>2.1999999999999999E-2</v>
      </c>
    </row>
    <row r="4021" spans="1:7" ht="15.75" customHeight="1" x14ac:dyDescent="0.2">
      <c r="A4021" s="35" t="s">
        <v>4490</v>
      </c>
      <c r="B4021" s="36">
        <v>1334519.3999999999</v>
      </c>
      <c r="C4021" s="17">
        <v>6230</v>
      </c>
      <c r="D4021" s="36">
        <v>22388.370000000003</v>
      </c>
      <c r="E4021" s="36">
        <v>255.51</v>
      </c>
      <c r="F4021" s="36">
        <v>1808.3000000000002</v>
      </c>
      <c r="G4021" s="37">
        <f t="shared" si="15"/>
        <v>2.1999999999999999E-2</v>
      </c>
    </row>
    <row r="4022" spans="1:7" ht="15.75" customHeight="1" x14ac:dyDescent="0.2">
      <c r="A4022" s="35" t="s">
        <v>4491</v>
      </c>
      <c r="B4022" s="36">
        <v>2678355.6100000003</v>
      </c>
      <c r="C4022" s="17">
        <v>2617</v>
      </c>
      <c r="D4022" s="36">
        <v>49987.11</v>
      </c>
      <c r="E4022" s="36">
        <v>988.93</v>
      </c>
      <c r="F4022" s="36">
        <v>3762.6000000000013</v>
      </c>
      <c r="G4022" s="37">
        <f t="shared" si="15"/>
        <v>2.1999999999999999E-2</v>
      </c>
    </row>
    <row r="4023" spans="1:7" ht="15.75" customHeight="1" x14ac:dyDescent="0.2">
      <c r="A4023" s="35" t="s">
        <v>4492</v>
      </c>
      <c r="B4023" s="36">
        <v>14518.42</v>
      </c>
      <c r="C4023" s="17">
        <v>122</v>
      </c>
      <c r="D4023" s="36">
        <v>229.38</v>
      </c>
      <c r="E4023" s="36">
        <v>0</v>
      </c>
      <c r="F4023" s="36">
        <v>19.98</v>
      </c>
      <c r="G4023" s="37">
        <f t="shared" si="15"/>
        <v>2.1999999999999999E-2</v>
      </c>
    </row>
    <row r="4024" spans="1:7" ht="15.75" customHeight="1" x14ac:dyDescent="0.2">
      <c r="A4024" s="35" t="s">
        <v>4493</v>
      </c>
      <c r="B4024" s="36">
        <v>394657.72</v>
      </c>
      <c r="C4024" s="17">
        <v>771</v>
      </c>
      <c r="D4024" s="36">
        <v>7380.0999999999995</v>
      </c>
      <c r="E4024" s="36">
        <v>114.69999999999999</v>
      </c>
      <c r="F4024" s="36">
        <v>550.95999999999992</v>
      </c>
      <c r="G4024" s="37">
        <f t="shared" si="15"/>
        <v>2.1999999999999999E-2</v>
      </c>
    </row>
    <row r="4025" spans="1:7" ht="15.75" customHeight="1" x14ac:dyDescent="0.2">
      <c r="A4025" s="35" t="s">
        <v>4494</v>
      </c>
      <c r="B4025" s="36">
        <v>1728.69</v>
      </c>
      <c r="C4025" s="17">
        <v>66</v>
      </c>
      <c r="D4025" s="36">
        <v>31.98</v>
      </c>
      <c r="E4025" s="36">
        <v>2.14</v>
      </c>
      <c r="F4025" s="36">
        <v>2.3400000000000003</v>
      </c>
      <c r="G4025" s="37">
        <f t="shared" si="15"/>
        <v>2.1999999999999999E-2</v>
      </c>
    </row>
    <row r="4026" spans="1:7" ht="15.75" customHeight="1" x14ac:dyDescent="0.2">
      <c r="A4026" s="35" t="s">
        <v>4495</v>
      </c>
      <c r="B4026" s="36">
        <v>16093.22</v>
      </c>
      <c r="C4026" s="17">
        <v>63</v>
      </c>
      <c r="D4026" s="36">
        <v>297.23000000000008</v>
      </c>
      <c r="E4026" s="36">
        <v>123.16</v>
      </c>
      <c r="F4026" s="36">
        <v>22.349999999999998</v>
      </c>
      <c r="G4026" s="37">
        <f t="shared" si="15"/>
        <v>2.7510964244570082E-2</v>
      </c>
    </row>
    <row r="4027" spans="1:7" ht="15.75" customHeight="1" x14ac:dyDescent="0.2">
      <c r="A4027" s="35" t="s">
        <v>4496</v>
      </c>
      <c r="B4027" s="36">
        <v>1242.06</v>
      </c>
      <c r="C4027" s="17">
        <v>14</v>
      </c>
      <c r="D4027" s="36">
        <v>20</v>
      </c>
      <c r="E4027" s="36">
        <v>2.23</v>
      </c>
      <c r="F4027" s="36">
        <v>1.6800000000000002</v>
      </c>
      <c r="G4027" s="37">
        <f t="shared" si="15"/>
        <v>2.1999999999999999E-2</v>
      </c>
    </row>
    <row r="4028" spans="1:7" ht="15.75" customHeight="1" x14ac:dyDescent="0.2">
      <c r="A4028" s="35" t="s">
        <v>4497</v>
      </c>
      <c r="B4028" s="36">
        <v>512903.34999999986</v>
      </c>
      <c r="C4028" s="17">
        <v>2461</v>
      </c>
      <c r="D4028" s="36">
        <v>7372.4000000000005</v>
      </c>
      <c r="E4028" s="36">
        <v>492.73000000000008</v>
      </c>
      <c r="F4028" s="36">
        <v>692.04</v>
      </c>
      <c r="G4028" s="37">
        <f t="shared" si="15"/>
        <v>2.1999999999999999E-2</v>
      </c>
    </row>
    <row r="4029" spans="1:7" ht="15.75" customHeight="1" x14ac:dyDescent="0.2">
      <c r="A4029" s="35" t="s">
        <v>4498</v>
      </c>
      <c r="B4029" s="36">
        <v>1549</v>
      </c>
      <c r="C4029" s="17">
        <v>25</v>
      </c>
      <c r="D4029" s="36">
        <v>21.01</v>
      </c>
      <c r="E4029" s="36">
        <v>1.3</v>
      </c>
      <c r="F4029" s="36">
        <v>2.1100000000000003</v>
      </c>
      <c r="G4029" s="37">
        <f t="shared" si="15"/>
        <v>2.1999999999999999E-2</v>
      </c>
    </row>
    <row r="4030" spans="1:7" ht="15.75" customHeight="1" x14ac:dyDescent="0.2">
      <c r="A4030" s="35" t="s">
        <v>4499</v>
      </c>
      <c r="B4030" s="36">
        <v>0</v>
      </c>
      <c r="C4030" s="17">
        <v>0</v>
      </c>
      <c r="D4030" s="36">
        <v>0</v>
      </c>
      <c r="E4030" s="36">
        <v>0</v>
      </c>
      <c r="F4030" s="36">
        <v>0</v>
      </c>
      <c r="G4030" s="37">
        <f t="shared" si="15"/>
        <v>2.1999999999999999E-2</v>
      </c>
    </row>
    <row r="4031" spans="1:7" ht="15.75" customHeight="1" x14ac:dyDescent="0.2">
      <c r="A4031" s="35" t="s">
        <v>4500</v>
      </c>
      <c r="B4031" s="36">
        <v>0</v>
      </c>
      <c r="C4031" s="17">
        <v>0</v>
      </c>
      <c r="D4031" s="36">
        <v>0</v>
      </c>
      <c r="E4031" s="36">
        <v>0</v>
      </c>
      <c r="F4031" s="36">
        <v>0</v>
      </c>
      <c r="G4031" s="37">
        <f t="shared" si="15"/>
        <v>2.1999999999999999E-2</v>
      </c>
    </row>
    <row r="4032" spans="1:7" ht="15.75" customHeight="1" x14ac:dyDescent="0.2">
      <c r="A4032" s="35" t="s">
        <v>4501</v>
      </c>
      <c r="B4032" s="36">
        <v>629.33000000000004</v>
      </c>
      <c r="C4032" s="17">
        <v>21</v>
      </c>
      <c r="D4032" s="36">
        <v>8.19</v>
      </c>
      <c r="E4032" s="36">
        <v>0.99</v>
      </c>
      <c r="F4032" s="36">
        <v>0.82</v>
      </c>
      <c r="G4032" s="37">
        <f t="shared" si="15"/>
        <v>2.1999999999999999E-2</v>
      </c>
    </row>
    <row r="4033" spans="1:7" ht="15.75" customHeight="1" x14ac:dyDescent="0.2">
      <c r="A4033" s="35" t="s">
        <v>4502</v>
      </c>
      <c r="B4033" s="36">
        <v>254607.00000000003</v>
      </c>
      <c r="C4033" s="17">
        <v>4107</v>
      </c>
      <c r="D4033" s="36">
        <v>3536.18</v>
      </c>
      <c r="E4033" s="36">
        <v>135.38999999999999</v>
      </c>
      <c r="F4033" s="36">
        <v>340.21</v>
      </c>
      <c r="G4033" s="37">
        <f t="shared" si="15"/>
        <v>2.1999999999999999E-2</v>
      </c>
    </row>
    <row r="4034" spans="1:7" ht="15.75" customHeight="1" x14ac:dyDescent="0.2">
      <c r="A4034" s="35" t="s">
        <v>4503</v>
      </c>
      <c r="B4034" s="36">
        <v>99236.479999999981</v>
      </c>
      <c r="C4034" s="17">
        <v>1476</v>
      </c>
      <c r="D4034" s="36">
        <v>1285.1299999999999</v>
      </c>
      <c r="E4034" s="36">
        <v>44.92</v>
      </c>
      <c r="F4034" s="36">
        <v>131.64000000000001</v>
      </c>
      <c r="G4034" s="37">
        <f t="shared" si="15"/>
        <v>2.1999999999999999E-2</v>
      </c>
    </row>
    <row r="4035" spans="1:7" ht="15.75" customHeight="1" x14ac:dyDescent="0.2">
      <c r="A4035" s="35" t="s">
        <v>4504</v>
      </c>
      <c r="B4035" s="36">
        <v>45366.31</v>
      </c>
      <c r="C4035" s="17">
        <v>541</v>
      </c>
      <c r="D4035" s="36">
        <v>516.01</v>
      </c>
      <c r="E4035" s="36">
        <v>19.670000000000002</v>
      </c>
      <c r="F4035" s="36">
        <v>59.84</v>
      </c>
      <c r="G4035" s="37">
        <f t="shared" si="15"/>
        <v>2.1999999999999999E-2</v>
      </c>
    </row>
    <row r="4036" spans="1:7" ht="15.75" customHeight="1" x14ac:dyDescent="0.2">
      <c r="A4036" s="35" t="s">
        <v>4505</v>
      </c>
      <c r="B4036" s="36">
        <v>1155.97</v>
      </c>
      <c r="C4036" s="17">
        <v>18</v>
      </c>
      <c r="D4036" s="36">
        <v>26.13</v>
      </c>
      <c r="E4036" s="36">
        <v>0</v>
      </c>
      <c r="F4036" s="36">
        <v>1.58</v>
      </c>
      <c r="G4036" s="37">
        <f t="shared" si="15"/>
        <v>2.397121032552748E-2</v>
      </c>
    </row>
    <row r="4037" spans="1:7" ht="15.75" customHeight="1" x14ac:dyDescent="0.2">
      <c r="A4037" s="35" t="s">
        <v>4506</v>
      </c>
      <c r="B4037" s="36">
        <v>5907</v>
      </c>
      <c r="C4037" s="17">
        <v>28</v>
      </c>
      <c r="D4037" s="36">
        <v>108.83000000000001</v>
      </c>
      <c r="E4037" s="36">
        <v>5.6899999999999995</v>
      </c>
      <c r="F4037" s="36">
        <v>8.25</v>
      </c>
      <c r="G4037" s="37">
        <f t="shared" si="15"/>
        <v>2.1999999999999999E-2</v>
      </c>
    </row>
    <row r="4038" spans="1:7" ht="15.75" customHeight="1" x14ac:dyDescent="0.2">
      <c r="A4038" s="35" t="s">
        <v>4507</v>
      </c>
      <c r="B4038" s="36">
        <v>0</v>
      </c>
      <c r="C4038" s="17">
        <v>0</v>
      </c>
      <c r="D4038" s="36">
        <v>0</v>
      </c>
      <c r="E4038" s="36">
        <v>0</v>
      </c>
      <c r="F4038" s="36">
        <v>0</v>
      </c>
      <c r="G4038" s="37">
        <f t="shared" si="15"/>
        <v>2.1999999999999999E-2</v>
      </c>
    </row>
    <row r="4039" spans="1:7" ht="15.75" customHeight="1" x14ac:dyDescent="0.2">
      <c r="A4039" s="35" t="s">
        <v>4508</v>
      </c>
      <c r="B4039" s="36">
        <v>0</v>
      </c>
      <c r="C4039" s="17">
        <v>0</v>
      </c>
      <c r="D4039" s="36">
        <v>0</v>
      </c>
      <c r="E4039" s="36">
        <v>0</v>
      </c>
      <c r="F4039" s="36">
        <v>0</v>
      </c>
      <c r="G4039" s="37">
        <f t="shared" si="15"/>
        <v>2.1999999999999999E-2</v>
      </c>
    </row>
    <row r="4040" spans="1:7" ht="15.75" customHeight="1" x14ac:dyDescent="0.2">
      <c r="A4040" s="35" t="s">
        <v>4509</v>
      </c>
      <c r="B4040" s="36">
        <v>41546.049999999996</v>
      </c>
      <c r="C4040" s="17">
        <v>1957</v>
      </c>
      <c r="D4040" s="36">
        <v>637.61</v>
      </c>
      <c r="E4040" s="36">
        <v>41.99</v>
      </c>
      <c r="F4040" s="36">
        <v>54.29</v>
      </c>
      <c r="G4040" s="37">
        <f t="shared" si="15"/>
        <v>2.1999999999999999E-2</v>
      </c>
    </row>
    <row r="4041" spans="1:7" ht="15.75" customHeight="1" x14ac:dyDescent="0.2">
      <c r="A4041" s="35" t="s">
        <v>4510</v>
      </c>
      <c r="B4041" s="36">
        <v>28591.279999999999</v>
      </c>
      <c r="C4041" s="17">
        <v>1027</v>
      </c>
      <c r="D4041" s="36">
        <v>468.65</v>
      </c>
      <c r="E4041" s="36">
        <v>39.199999999999996</v>
      </c>
      <c r="F4041" s="36">
        <v>37.67</v>
      </c>
      <c r="G4041" s="37">
        <f t="shared" si="15"/>
        <v>2.1999999999999999E-2</v>
      </c>
    </row>
    <row r="4042" spans="1:7" ht="15.75" customHeight="1" x14ac:dyDescent="0.2">
      <c r="A4042" s="35" t="s">
        <v>4511</v>
      </c>
      <c r="B4042" s="36">
        <v>28862.32</v>
      </c>
      <c r="C4042" s="17">
        <v>199</v>
      </c>
      <c r="D4042" s="36">
        <v>515.7600000000001</v>
      </c>
      <c r="E4042" s="36">
        <v>8.23</v>
      </c>
      <c r="F4042" s="36">
        <v>39.75</v>
      </c>
      <c r="G4042" s="37">
        <f t="shared" si="15"/>
        <v>2.1999999999999999E-2</v>
      </c>
    </row>
    <row r="4043" spans="1:7" ht="15.75" customHeight="1" x14ac:dyDescent="0.2">
      <c r="A4043" s="35" t="s">
        <v>4512</v>
      </c>
      <c r="B4043" s="36">
        <v>123825.64</v>
      </c>
      <c r="C4043" s="17">
        <v>1786</v>
      </c>
      <c r="D4043" s="36">
        <v>1432.9600000000003</v>
      </c>
      <c r="E4043" s="36">
        <v>70.279999999999987</v>
      </c>
      <c r="F4043" s="36">
        <v>165.65</v>
      </c>
      <c r="G4043" s="37">
        <f t="shared" si="15"/>
        <v>2.1999999999999999E-2</v>
      </c>
    </row>
    <row r="4044" spans="1:7" ht="15.75" customHeight="1" x14ac:dyDescent="0.2">
      <c r="A4044" s="35" t="s">
        <v>4513</v>
      </c>
      <c r="B4044" s="36">
        <v>0</v>
      </c>
      <c r="C4044" s="17">
        <v>0</v>
      </c>
      <c r="D4044" s="36">
        <v>0</v>
      </c>
      <c r="E4044" s="36">
        <v>0</v>
      </c>
      <c r="F4044" s="36">
        <v>0</v>
      </c>
      <c r="G4044" s="37">
        <f t="shared" si="15"/>
        <v>2.1999999999999999E-2</v>
      </c>
    </row>
    <row r="4045" spans="1:7" ht="15.75" customHeight="1" x14ac:dyDescent="0.2">
      <c r="A4045" s="35" t="s">
        <v>4514</v>
      </c>
      <c r="B4045" s="36">
        <v>75191.340000000011</v>
      </c>
      <c r="C4045" s="17">
        <v>2063</v>
      </c>
      <c r="D4045" s="36">
        <v>971.42</v>
      </c>
      <c r="E4045" s="36">
        <v>57.269999999999996</v>
      </c>
      <c r="F4045" s="36">
        <v>99.22</v>
      </c>
      <c r="G4045" s="37">
        <f t="shared" si="15"/>
        <v>2.1999999999999999E-2</v>
      </c>
    </row>
    <row r="4046" spans="1:7" ht="15.75" customHeight="1" x14ac:dyDescent="0.2">
      <c r="A4046" s="35" t="s">
        <v>4515</v>
      </c>
      <c r="B4046" s="36">
        <v>9580.43</v>
      </c>
      <c r="C4046" s="17">
        <v>73</v>
      </c>
      <c r="D4046" s="36">
        <v>169.17999999999998</v>
      </c>
      <c r="E4046" s="36">
        <v>29.34</v>
      </c>
      <c r="F4046" s="36">
        <v>13.39</v>
      </c>
      <c r="G4046" s="37">
        <f t="shared" si="15"/>
        <v>2.2119048936216846E-2</v>
      </c>
    </row>
    <row r="4047" spans="1:7" ht="15.75" customHeight="1" x14ac:dyDescent="0.2">
      <c r="A4047" s="35" t="s">
        <v>4516</v>
      </c>
      <c r="B4047" s="36">
        <v>77.8</v>
      </c>
      <c r="C4047" s="17">
        <v>2</v>
      </c>
      <c r="D4047" s="36">
        <v>1</v>
      </c>
      <c r="E4047" s="36">
        <v>0</v>
      </c>
      <c r="F4047" s="36">
        <v>0.1</v>
      </c>
      <c r="G4047" s="37">
        <f t="shared" si="15"/>
        <v>2.1999999999999999E-2</v>
      </c>
    </row>
    <row r="4048" spans="1:7" ht="15.75" customHeight="1" x14ac:dyDescent="0.2">
      <c r="A4048" s="35" t="s">
        <v>4517</v>
      </c>
      <c r="B4048" s="36">
        <v>0</v>
      </c>
      <c r="C4048" s="17">
        <v>0</v>
      </c>
      <c r="D4048" s="36">
        <v>0</v>
      </c>
      <c r="E4048" s="36">
        <v>0</v>
      </c>
      <c r="F4048" s="36">
        <v>0</v>
      </c>
      <c r="G4048" s="37">
        <f t="shared" si="15"/>
        <v>2.1999999999999999E-2</v>
      </c>
    </row>
    <row r="4049" spans="1:7" ht="15.75" customHeight="1" x14ac:dyDescent="0.2">
      <c r="A4049" s="35" t="s">
        <v>4518</v>
      </c>
      <c r="B4049" s="36">
        <v>1128</v>
      </c>
      <c r="C4049" s="17">
        <v>26</v>
      </c>
      <c r="D4049" s="36">
        <v>19.89</v>
      </c>
      <c r="E4049" s="36">
        <v>0</v>
      </c>
      <c r="F4049" s="36">
        <v>1.5499999999999998</v>
      </c>
      <c r="G4049" s="37">
        <f t="shared" si="15"/>
        <v>2.1999999999999999E-2</v>
      </c>
    </row>
    <row r="4050" spans="1:7" ht="15.75" customHeight="1" x14ac:dyDescent="0.2">
      <c r="A4050" s="35" t="s">
        <v>4519</v>
      </c>
      <c r="B4050" s="36">
        <v>951.56</v>
      </c>
      <c r="C4050" s="17">
        <v>20</v>
      </c>
      <c r="D4050" s="36">
        <v>19.52</v>
      </c>
      <c r="E4050" s="36">
        <v>0</v>
      </c>
      <c r="F4050" s="36">
        <v>1.3</v>
      </c>
      <c r="G4050" s="37">
        <f t="shared" si="15"/>
        <v>2.1999999999999999E-2</v>
      </c>
    </row>
    <row r="4051" spans="1:7" ht="15.75" customHeight="1" x14ac:dyDescent="0.2">
      <c r="A4051" s="35" t="s">
        <v>4520</v>
      </c>
      <c r="B4051" s="36">
        <v>0</v>
      </c>
      <c r="C4051" s="17">
        <v>0</v>
      </c>
      <c r="D4051" s="36">
        <v>0</v>
      </c>
      <c r="E4051" s="36">
        <v>0</v>
      </c>
      <c r="F4051" s="36">
        <v>0</v>
      </c>
      <c r="G4051" s="37">
        <f t="shared" si="15"/>
        <v>2.1999999999999999E-2</v>
      </c>
    </row>
    <row r="4052" spans="1:7" ht="15.75" customHeight="1" x14ac:dyDescent="0.2">
      <c r="A4052" s="35" t="s">
        <v>4521</v>
      </c>
      <c r="B4052" s="36">
        <v>0</v>
      </c>
      <c r="C4052" s="17">
        <v>0</v>
      </c>
      <c r="D4052" s="36">
        <v>0</v>
      </c>
      <c r="E4052" s="36">
        <v>0</v>
      </c>
      <c r="F4052" s="36">
        <v>0</v>
      </c>
      <c r="G4052" s="37">
        <f t="shared" si="15"/>
        <v>2.1999999999999999E-2</v>
      </c>
    </row>
    <row r="4053" spans="1:7" ht="15.75" customHeight="1" x14ac:dyDescent="0.2">
      <c r="A4053" s="35" t="s">
        <v>4522</v>
      </c>
      <c r="B4053" s="36">
        <v>150740.62</v>
      </c>
      <c r="C4053" s="17">
        <v>2243</v>
      </c>
      <c r="D4053" s="36">
        <v>2698.96</v>
      </c>
      <c r="E4053" s="36">
        <v>28.58</v>
      </c>
      <c r="F4053" s="36">
        <v>206.41</v>
      </c>
      <c r="G4053" s="37">
        <f t="shared" si="15"/>
        <v>2.1999999999999999E-2</v>
      </c>
    </row>
    <row r="4054" spans="1:7" ht="15.75" customHeight="1" x14ac:dyDescent="0.2">
      <c r="A4054" s="35" t="s">
        <v>4523</v>
      </c>
      <c r="B4054" s="36">
        <v>52227.3</v>
      </c>
      <c r="C4054" s="17">
        <v>1040</v>
      </c>
      <c r="D4054" s="36">
        <v>767.17</v>
      </c>
      <c r="E4054" s="36">
        <v>26.25</v>
      </c>
      <c r="F4054" s="36">
        <v>70.399999999999991</v>
      </c>
      <c r="G4054" s="37">
        <f t="shared" si="15"/>
        <v>2.1999999999999999E-2</v>
      </c>
    </row>
    <row r="4055" spans="1:7" ht="15.75" customHeight="1" x14ac:dyDescent="0.2">
      <c r="A4055" s="35" t="s">
        <v>4524</v>
      </c>
      <c r="B4055" s="36">
        <v>78154.040000000008</v>
      </c>
      <c r="C4055" s="17">
        <v>1658</v>
      </c>
      <c r="D4055" s="36">
        <v>895.2600000000001</v>
      </c>
      <c r="E4055" s="36">
        <v>45.58</v>
      </c>
      <c r="F4055" s="36">
        <v>103.85999999999999</v>
      </c>
      <c r="G4055" s="37">
        <f t="shared" si="15"/>
        <v>2.1999999999999999E-2</v>
      </c>
    </row>
    <row r="4056" spans="1:7" ht="15.75" customHeight="1" x14ac:dyDescent="0.2">
      <c r="A4056" s="35" t="s">
        <v>4525</v>
      </c>
      <c r="B4056" s="36">
        <v>55684.18</v>
      </c>
      <c r="C4056" s="17">
        <v>1967</v>
      </c>
      <c r="D4056" s="36">
        <v>785.34</v>
      </c>
      <c r="E4056" s="36">
        <v>67.8</v>
      </c>
      <c r="F4056" s="36">
        <v>73.279999999999987</v>
      </c>
      <c r="G4056" s="37">
        <f t="shared" si="15"/>
        <v>2.1999999999999999E-2</v>
      </c>
    </row>
    <row r="4057" spans="1:7" ht="15.75" customHeight="1" x14ac:dyDescent="0.2">
      <c r="A4057" s="35" t="s">
        <v>4526</v>
      </c>
      <c r="B4057" s="36">
        <v>7580.9</v>
      </c>
      <c r="C4057" s="17">
        <v>287</v>
      </c>
      <c r="D4057" s="36">
        <v>110.87</v>
      </c>
      <c r="E4057" s="36">
        <v>11.09</v>
      </c>
      <c r="F4057" s="36">
        <v>9.92</v>
      </c>
      <c r="G4057" s="37">
        <f t="shared" si="15"/>
        <v>2.1999999999999999E-2</v>
      </c>
    </row>
    <row r="4058" spans="1:7" ht="15.75" customHeight="1" x14ac:dyDescent="0.2">
      <c r="A4058" s="35" t="s">
        <v>4527</v>
      </c>
      <c r="B4058" s="36">
        <v>95255.1</v>
      </c>
      <c r="C4058" s="17">
        <v>291</v>
      </c>
      <c r="D4058" s="36">
        <v>1418.5199999999998</v>
      </c>
      <c r="E4058" s="36">
        <v>31.589999999999996</v>
      </c>
      <c r="F4058" s="36">
        <v>130.22</v>
      </c>
      <c r="G4058" s="37">
        <f t="shared" si="15"/>
        <v>2.1999999999999999E-2</v>
      </c>
    </row>
    <row r="4059" spans="1:7" ht="15.75" customHeight="1" x14ac:dyDescent="0.2">
      <c r="A4059" s="35" t="s">
        <v>4528</v>
      </c>
      <c r="B4059" s="36">
        <v>0</v>
      </c>
      <c r="C4059" s="17">
        <v>0</v>
      </c>
      <c r="D4059" s="36">
        <v>0</v>
      </c>
      <c r="E4059" s="36">
        <v>0</v>
      </c>
      <c r="F4059" s="36">
        <v>0</v>
      </c>
      <c r="G4059" s="37">
        <f t="shared" si="15"/>
        <v>2.1999999999999999E-2</v>
      </c>
    </row>
    <row r="4060" spans="1:7" ht="15.75" customHeight="1" x14ac:dyDescent="0.2">
      <c r="A4060" s="35" t="s">
        <v>4529</v>
      </c>
      <c r="B4060" s="36">
        <v>51.58</v>
      </c>
      <c r="C4060" s="17">
        <v>2</v>
      </c>
      <c r="D4060" s="36">
        <v>1.22</v>
      </c>
      <c r="E4060" s="36">
        <v>0</v>
      </c>
      <c r="F4060" s="36">
        <v>7.0000000000000007E-2</v>
      </c>
      <c r="G4060" s="37">
        <f t="shared" si="15"/>
        <v>2.5009693679720824E-2</v>
      </c>
    </row>
    <row r="4061" spans="1:7" ht="15.75" customHeight="1" x14ac:dyDescent="0.2">
      <c r="A4061" s="35" t="s">
        <v>4530</v>
      </c>
      <c r="B4061" s="36">
        <v>4631.28</v>
      </c>
      <c r="C4061" s="17">
        <v>216</v>
      </c>
      <c r="D4061" s="36">
        <v>70.12</v>
      </c>
      <c r="E4061" s="36">
        <v>7.93</v>
      </c>
      <c r="F4061" s="36">
        <v>6.03</v>
      </c>
      <c r="G4061" s="37">
        <f t="shared" si="15"/>
        <v>2.1999999999999999E-2</v>
      </c>
    </row>
    <row r="4062" spans="1:7" ht="15.75" customHeight="1" x14ac:dyDescent="0.2">
      <c r="A4062" s="35" t="s">
        <v>4531</v>
      </c>
      <c r="B4062" s="36">
        <v>10078.699999999999</v>
      </c>
      <c r="C4062" s="17">
        <v>113</v>
      </c>
      <c r="D4062" s="36">
        <v>208.3</v>
      </c>
      <c r="E4062" s="36">
        <v>0</v>
      </c>
      <c r="F4062" s="36">
        <v>14.46</v>
      </c>
      <c r="G4062" s="37">
        <f t="shared" si="15"/>
        <v>2.2102056812882617E-2</v>
      </c>
    </row>
    <row r="4063" spans="1:7" ht="15.75" customHeight="1" x14ac:dyDescent="0.2">
      <c r="A4063" s="35" t="s">
        <v>4532</v>
      </c>
      <c r="B4063" s="36">
        <v>381823.89999999997</v>
      </c>
      <c r="C4063" s="17">
        <v>1345</v>
      </c>
      <c r="D4063" s="36">
        <v>6402.0500000000011</v>
      </c>
      <c r="E4063" s="36">
        <v>105.47</v>
      </c>
      <c r="F4063" s="36">
        <v>526.70000000000005</v>
      </c>
      <c r="G4063" s="37">
        <f t="shared" si="15"/>
        <v>2.1999999999999999E-2</v>
      </c>
    </row>
    <row r="4064" spans="1:7" ht="15.75" customHeight="1" x14ac:dyDescent="0.2">
      <c r="A4064" s="35" t="s">
        <v>4533</v>
      </c>
      <c r="B4064" s="36">
        <v>1259535.72</v>
      </c>
      <c r="C4064" s="17">
        <v>15948</v>
      </c>
      <c r="D4064" s="36">
        <v>24075.19</v>
      </c>
      <c r="E4064" s="36">
        <v>1625.3700000000001</v>
      </c>
      <c r="F4064" s="36">
        <v>1737.3599999999997</v>
      </c>
      <c r="G4064" s="37">
        <f t="shared" si="15"/>
        <v>2.1999999999999999E-2</v>
      </c>
    </row>
    <row r="4065" spans="1:7" ht="15.75" customHeight="1" x14ac:dyDescent="0.2">
      <c r="A4065" s="35" t="s">
        <v>4534</v>
      </c>
      <c r="B4065" s="36">
        <v>183599.11</v>
      </c>
      <c r="C4065" s="17">
        <v>8310</v>
      </c>
      <c r="D4065" s="36">
        <v>2618.5000000000005</v>
      </c>
      <c r="E4065" s="36">
        <v>173.98999999999998</v>
      </c>
      <c r="F4065" s="36">
        <v>240.12</v>
      </c>
      <c r="G4065" s="37">
        <f t="shared" si="15"/>
        <v>2.1999999999999999E-2</v>
      </c>
    </row>
    <row r="4066" spans="1:7" ht="15.75" customHeight="1" x14ac:dyDescent="0.2">
      <c r="A4066" s="35" t="s">
        <v>4535</v>
      </c>
      <c r="B4066" s="36">
        <v>3245.8199999999997</v>
      </c>
      <c r="C4066" s="17">
        <v>53</v>
      </c>
      <c r="D4066" s="36">
        <v>64.73</v>
      </c>
      <c r="E4066" s="36">
        <v>0</v>
      </c>
      <c r="F4066" s="36">
        <v>4.6900000000000004</v>
      </c>
      <c r="G4066" s="37">
        <f t="shared" si="15"/>
        <v>2.1999999999999999E-2</v>
      </c>
    </row>
    <row r="4067" spans="1:7" ht="15.75" customHeight="1" x14ac:dyDescent="0.2">
      <c r="A4067" s="35" t="s">
        <v>4536</v>
      </c>
      <c r="B4067" s="36">
        <v>737.2</v>
      </c>
      <c r="C4067" s="17">
        <v>16</v>
      </c>
      <c r="D4067" s="36">
        <v>17.21</v>
      </c>
      <c r="E4067" s="36">
        <v>1.27</v>
      </c>
      <c r="F4067" s="36">
        <v>1</v>
      </c>
      <c r="G4067" s="37">
        <f t="shared" si="15"/>
        <v>2.6424308193163319E-2</v>
      </c>
    </row>
    <row r="4068" spans="1:7" ht="15.75" customHeight="1" x14ac:dyDescent="0.2">
      <c r="A4068" s="35" t="s">
        <v>4537</v>
      </c>
      <c r="B4068" s="36">
        <v>237.65</v>
      </c>
      <c r="C4068" s="17">
        <v>6</v>
      </c>
      <c r="D4068" s="36">
        <v>5.08</v>
      </c>
      <c r="E4068" s="36">
        <v>0</v>
      </c>
      <c r="F4068" s="36">
        <v>0.36</v>
      </c>
      <c r="G4068" s="37">
        <f t="shared" si="15"/>
        <v>2.2890805806858826E-2</v>
      </c>
    </row>
    <row r="4069" spans="1:7" ht="15.75" customHeight="1" x14ac:dyDescent="0.2">
      <c r="A4069" s="35" t="s">
        <v>4538</v>
      </c>
      <c r="B4069" s="36">
        <v>0</v>
      </c>
      <c r="C4069" s="17">
        <v>0</v>
      </c>
      <c r="D4069" s="36">
        <v>0</v>
      </c>
      <c r="E4069" s="36">
        <v>0</v>
      </c>
      <c r="F4069" s="36">
        <v>0</v>
      </c>
      <c r="G4069" s="37">
        <f t="shared" si="15"/>
        <v>2.1999999999999999E-2</v>
      </c>
    </row>
    <row r="4070" spans="1:7" ht="15.75" customHeight="1" x14ac:dyDescent="0.2">
      <c r="A4070" s="35" t="s">
        <v>4539</v>
      </c>
      <c r="B4070" s="36">
        <v>650916.88000000012</v>
      </c>
      <c r="C4070" s="17">
        <v>9898</v>
      </c>
      <c r="D4070" s="36">
        <v>11001.759999999995</v>
      </c>
      <c r="E4070" s="36">
        <v>1074.8899999999996</v>
      </c>
      <c r="F4070" s="36">
        <v>885.91000000000008</v>
      </c>
      <c r="G4070" s="37">
        <f t="shared" si="15"/>
        <v>2.1999999999999999E-2</v>
      </c>
    </row>
    <row r="4071" spans="1:7" ht="15.75" customHeight="1" x14ac:dyDescent="0.2">
      <c r="A4071" s="35" t="s">
        <v>4540</v>
      </c>
      <c r="B4071" s="36">
        <v>21767.82</v>
      </c>
      <c r="C4071" s="17">
        <v>47</v>
      </c>
      <c r="D4071" s="36">
        <v>587.24</v>
      </c>
      <c r="E4071" s="36">
        <v>25.16</v>
      </c>
      <c r="F4071" s="36">
        <v>30.44</v>
      </c>
      <c r="G4071" s="37">
        <f t="shared" si="15"/>
        <v>2.9531666469127364E-2</v>
      </c>
    </row>
    <row r="4072" spans="1:7" ht="15.75" customHeight="1" x14ac:dyDescent="0.2">
      <c r="A4072" s="35" t="s">
        <v>4541</v>
      </c>
      <c r="B4072" s="36">
        <v>0</v>
      </c>
      <c r="C4072" s="17">
        <v>0</v>
      </c>
      <c r="D4072" s="36">
        <v>0</v>
      </c>
      <c r="E4072" s="36">
        <v>0</v>
      </c>
      <c r="F4072" s="36">
        <v>0</v>
      </c>
      <c r="G4072" s="37">
        <f t="shared" si="15"/>
        <v>2.1999999999999999E-2</v>
      </c>
    </row>
    <row r="4073" spans="1:7" ht="15.75" customHeight="1" x14ac:dyDescent="0.2">
      <c r="A4073" s="35" t="s">
        <v>4542</v>
      </c>
      <c r="B4073" s="36">
        <v>18301.060000000001</v>
      </c>
      <c r="C4073" s="17">
        <v>51</v>
      </c>
      <c r="D4073" s="36">
        <v>373.93</v>
      </c>
      <c r="E4073" s="36">
        <v>43.11</v>
      </c>
      <c r="F4073" s="36">
        <v>28.78</v>
      </c>
      <c r="G4073" s="37">
        <f t="shared" si="15"/>
        <v>2.4360337597931488E-2</v>
      </c>
    </row>
    <row r="4074" spans="1:7" ht="15.75" customHeight="1" x14ac:dyDescent="0.2">
      <c r="A4074" s="35" t="s">
        <v>4543</v>
      </c>
      <c r="B4074" s="36">
        <v>174642.72</v>
      </c>
      <c r="C4074" s="17">
        <v>495</v>
      </c>
      <c r="D4074" s="36">
        <v>3524.5599999999995</v>
      </c>
      <c r="E4074" s="36">
        <v>132.91000000000003</v>
      </c>
      <c r="F4074" s="36">
        <v>244.11</v>
      </c>
      <c r="G4074" s="37">
        <f t="shared" si="15"/>
        <v>2.2340352921667733E-2</v>
      </c>
    </row>
    <row r="4075" spans="1:7" ht="15.75" customHeight="1" x14ac:dyDescent="0.2">
      <c r="A4075" s="35" t="s">
        <v>4544</v>
      </c>
      <c r="B4075" s="36">
        <v>10602.73</v>
      </c>
      <c r="C4075" s="17">
        <v>32</v>
      </c>
      <c r="D4075" s="36">
        <v>225.78</v>
      </c>
      <c r="E4075" s="36">
        <v>8.75</v>
      </c>
      <c r="F4075" s="36">
        <v>14.43</v>
      </c>
      <c r="G4075" s="37">
        <f t="shared" si="15"/>
        <v>2.3480745053396628E-2</v>
      </c>
    </row>
    <row r="4076" spans="1:7" ht="15.75" customHeight="1" x14ac:dyDescent="0.2">
      <c r="A4076" s="35" t="s">
        <v>4545</v>
      </c>
      <c r="B4076" s="36">
        <v>0</v>
      </c>
      <c r="C4076" s="17">
        <v>0</v>
      </c>
      <c r="D4076" s="36">
        <v>0</v>
      </c>
      <c r="E4076" s="36">
        <v>0</v>
      </c>
      <c r="F4076" s="36">
        <v>0</v>
      </c>
      <c r="G4076" s="37">
        <f t="shared" si="15"/>
        <v>2.1999999999999999E-2</v>
      </c>
    </row>
    <row r="4077" spans="1:7" ht="15.75" customHeight="1" x14ac:dyDescent="0.2">
      <c r="A4077" s="35" t="s">
        <v>4546</v>
      </c>
      <c r="B4077" s="36">
        <v>28788.2</v>
      </c>
      <c r="C4077" s="17">
        <v>66</v>
      </c>
      <c r="D4077" s="36">
        <v>470.87</v>
      </c>
      <c r="E4077" s="36">
        <v>21.3</v>
      </c>
      <c r="F4077" s="36">
        <v>38.369999999999997</v>
      </c>
      <c r="G4077" s="37">
        <f t="shared" si="15"/>
        <v>2.1999999999999999E-2</v>
      </c>
    </row>
    <row r="4078" spans="1:7" ht="15.75" customHeight="1" x14ac:dyDescent="0.2">
      <c r="A4078" s="35" t="s">
        <v>4547</v>
      </c>
      <c r="B4078" s="36">
        <v>0</v>
      </c>
      <c r="C4078" s="17">
        <v>0</v>
      </c>
      <c r="D4078" s="36">
        <v>0</v>
      </c>
      <c r="E4078" s="36">
        <v>0</v>
      </c>
      <c r="F4078" s="36">
        <v>0</v>
      </c>
      <c r="G4078" s="37">
        <f t="shared" si="15"/>
        <v>2.1999999999999999E-2</v>
      </c>
    </row>
    <row r="4079" spans="1:7" ht="15.75" customHeight="1" x14ac:dyDescent="0.2">
      <c r="A4079" s="35" t="s">
        <v>4548</v>
      </c>
      <c r="B4079" s="36">
        <v>0</v>
      </c>
      <c r="C4079" s="17">
        <v>0</v>
      </c>
      <c r="D4079" s="36">
        <v>0</v>
      </c>
      <c r="E4079" s="36">
        <v>0</v>
      </c>
      <c r="F4079" s="36">
        <v>0</v>
      </c>
      <c r="G4079" s="37">
        <f t="shared" si="15"/>
        <v>2.1999999999999999E-2</v>
      </c>
    </row>
    <row r="4080" spans="1:7" ht="15.75" customHeight="1" x14ac:dyDescent="0.2">
      <c r="A4080" s="35" t="s">
        <v>4549</v>
      </c>
      <c r="B4080" s="36">
        <v>34917.120000000003</v>
      </c>
      <c r="C4080" s="17">
        <v>175</v>
      </c>
      <c r="D4080" s="36">
        <v>723.79000000000008</v>
      </c>
      <c r="E4080" s="36">
        <v>28.650000000000002</v>
      </c>
      <c r="F4080" s="36">
        <v>48.460000000000008</v>
      </c>
      <c r="G4080" s="37">
        <f t="shared" si="15"/>
        <v>2.2937172367022252E-2</v>
      </c>
    </row>
    <row r="4081" spans="1:7" ht="15.75" customHeight="1" x14ac:dyDescent="0.2">
      <c r="A4081" s="35" t="s">
        <v>4550</v>
      </c>
      <c r="B4081" s="36">
        <v>0</v>
      </c>
      <c r="C4081" s="17">
        <v>0</v>
      </c>
      <c r="D4081" s="36">
        <v>0</v>
      </c>
      <c r="E4081" s="36">
        <v>0</v>
      </c>
      <c r="F4081" s="36">
        <v>0</v>
      </c>
      <c r="G4081" s="37">
        <f t="shared" si="15"/>
        <v>2.1999999999999999E-2</v>
      </c>
    </row>
    <row r="4082" spans="1:7" ht="15.75" customHeight="1" x14ac:dyDescent="0.2">
      <c r="A4082" s="35" t="s">
        <v>4551</v>
      </c>
      <c r="B4082" s="36">
        <v>31322.11</v>
      </c>
      <c r="C4082" s="17">
        <v>68</v>
      </c>
      <c r="D4082" s="36">
        <v>434.83</v>
      </c>
      <c r="E4082" s="36">
        <v>35.31</v>
      </c>
      <c r="F4082" s="36">
        <v>42.03</v>
      </c>
      <c r="G4082" s="37">
        <f t="shared" si="15"/>
        <v>2.1999999999999999E-2</v>
      </c>
    </row>
    <row r="4083" spans="1:7" ht="15.75" customHeight="1" x14ac:dyDescent="0.2">
      <c r="A4083" s="35" t="s">
        <v>4552</v>
      </c>
      <c r="B4083" s="36">
        <v>19517.659999999996</v>
      </c>
      <c r="C4083" s="17">
        <v>63</v>
      </c>
      <c r="D4083" s="36">
        <v>257.93</v>
      </c>
      <c r="E4083" s="36">
        <v>30.299999999999997</v>
      </c>
      <c r="F4083" s="36">
        <v>25.759999999999998</v>
      </c>
      <c r="G4083" s="37">
        <f t="shared" si="15"/>
        <v>2.1999999999999999E-2</v>
      </c>
    </row>
    <row r="4084" spans="1:7" ht="15.75" customHeight="1" x14ac:dyDescent="0.2">
      <c r="A4084" s="35" t="s">
        <v>4553</v>
      </c>
      <c r="B4084" s="36">
        <v>1251370.1900000002</v>
      </c>
      <c r="C4084" s="17">
        <v>4957</v>
      </c>
      <c r="D4084" s="36">
        <v>18623.179999999993</v>
      </c>
      <c r="E4084" s="36">
        <v>698.67000000000007</v>
      </c>
      <c r="F4084" s="36">
        <v>1670.7</v>
      </c>
      <c r="G4084" s="37">
        <f t="shared" ref="G4084:G4338" si="16">IFERROR(IF(SUM(D4084:F4084)/B4084&lt;0.022,0.022,SUM(D4084:F4084)/B4084),0.022)</f>
        <v>2.1999999999999999E-2</v>
      </c>
    </row>
    <row r="4085" spans="1:7" ht="15.75" customHeight="1" x14ac:dyDescent="0.2">
      <c r="A4085" s="35" t="s">
        <v>4554</v>
      </c>
      <c r="B4085" s="36">
        <v>0</v>
      </c>
      <c r="C4085" s="17">
        <v>0</v>
      </c>
      <c r="D4085" s="36">
        <v>0</v>
      </c>
      <c r="E4085" s="36">
        <v>0</v>
      </c>
      <c r="F4085" s="36">
        <v>0</v>
      </c>
      <c r="G4085" s="37">
        <f t="shared" si="16"/>
        <v>2.1999999999999999E-2</v>
      </c>
    </row>
    <row r="4086" spans="1:7" ht="15.75" customHeight="1" x14ac:dyDescent="0.2">
      <c r="A4086" s="35" t="s">
        <v>4555</v>
      </c>
      <c r="B4086" s="36">
        <v>23025.949999999997</v>
      </c>
      <c r="C4086" s="17">
        <v>395</v>
      </c>
      <c r="D4086" s="36">
        <v>334.32</v>
      </c>
      <c r="E4086" s="36">
        <v>14.479999999999999</v>
      </c>
      <c r="F4086" s="36">
        <v>30.839999999999996</v>
      </c>
      <c r="G4086" s="37">
        <f t="shared" si="16"/>
        <v>2.1999999999999999E-2</v>
      </c>
    </row>
    <row r="4087" spans="1:7" ht="15.75" customHeight="1" x14ac:dyDescent="0.2">
      <c r="A4087" s="35" t="s">
        <v>4556</v>
      </c>
      <c r="B4087" s="36">
        <v>396449.83999999991</v>
      </c>
      <c r="C4087" s="17">
        <v>1656</v>
      </c>
      <c r="D4087" s="36">
        <v>6844.57</v>
      </c>
      <c r="E4087" s="36">
        <v>374.15000000000003</v>
      </c>
      <c r="F4087" s="36">
        <v>551.28</v>
      </c>
      <c r="G4087" s="37">
        <f t="shared" si="16"/>
        <v>2.1999999999999999E-2</v>
      </c>
    </row>
    <row r="4088" spans="1:7" ht="15.75" customHeight="1" x14ac:dyDescent="0.2">
      <c r="A4088" s="35" t="s">
        <v>4557</v>
      </c>
      <c r="B4088" s="36">
        <v>352158.94999999995</v>
      </c>
      <c r="C4088" s="17">
        <v>1188</v>
      </c>
      <c r="D4088" s="36">
        <v>4330.670000000001</v>
      </c>
      <c r="E4088" s="36">
        <v>186.3</v>
      </c>
      <c r="F4088" s="36">
        <v>482.35999999999996</v>
      </c>
      <c r="G4088" s="37">
        <f t="shared" si="16"/>
        <v>2.1999999999999999E-2</v>
      </c>
    </row>
    <row r="4089" spans="1:7" ht="15.75" customHeight="1" x14ac:dyDescent="0.2">
      <c r="A4089" s="35" t="s">
        <v>4558</v>
      </c>
      <c r="B4089" s="36">
        <v>93725.26</v>
      </c>
      <c r="C4089" s="17">
        <v>1317</v>
      </c>
      <c r="D4089" s="36">
        <v>1040.48</v>
      </c>
      <c r="E4089" s="36">
        <v>37.790000000000006</v>
      </c>
      <c r="F4089" s="36">
        <v>125.79</v>
      </c>
      <c r="G4089" s="37">
        <f t="shared" si="16"/>
        <v>2.1999999999999999E-2</v>
      </c>
    </row>
    <row r="4090" spans="1:7" ht="15.75" customHeight="1" x14ac:dyDescent="0.2">
      <c r="A4090" s="35" t="s">
        <v>4559</v>
      </c>
      <c r="B4090" s="36">
        <v>326397.87999999995</v>
      </c>
      <c r="C4090" s="17">
        <v>128</v>
      </c>
      <c r="D4090" s="36">
        <v>8340.91</v>
      </c>
      <c r="E4090" s="36">
        <v>462.06</v>
      </c>
      <c r="F4090" s="36">
        <v>475.74</v>
      </c>
      <c r="G4090" s="37">
        <f t="shared" si="16"/>
        <v>2.8427604983218644E-2</v>
      </c>
    </row>
    <row r="4091" spans="1:7" ht="15.75" customHeight="1" x14ac:dyDescent="0.2">
      <c r="A4091" s="35" t="s">
        <v>4560</v>
      </c>
      <c r="B4091" s="36">
        <v>5546.78</v>
      </c>
      <c r="C4091" s="17">
        <v>9</v>
      </c>
      <c r="D4091" s="36">
        <v>137.82</v>
      </c>
      <c r="E4091" s="36">
        <v>6.9799999999999995</v>
      </c>
      <c r="F4091" s="36">
        <v>7.66</v>
      </c>
      <c r="G4091" s="37">
        <f t="shared" si="16"/>
        <v>2.7486217228734507E-2</v>
      </c>
    </row>
    <row r="4092" spans="1:7" ht="15.75" customHeight="1" x14ac:dyDescent="0.2">
      <c r="A4092" s="35" t="s">
        <v>4561</v>
      </c>
      <c r="B4092" s="36">
        <v>150051.67000000001</v>
      </c>
      <c r="C4092" s="17">
        <v>1106</v>
      </c>
      <c r="D4092" s="36">
        <v>2086.9499999999998</v>
      </c>
      <c r="E4092" s="36">
        <v>67.250000000000014</v>
      </c>
      <c r="F4092" s="36">
        <v>203.65</v>
      </c>
      <c r="G4092" s="37">
        <f t="shared" si="16"/>
        <v>2.1999999999999999E-2</v>
      </c>
    </row>
    <row r="4093" spans="1:7" ht="15.75" customHeight="1" x14ac:dyDescent="0.2">
      <c r="A4093" s="35" t="s">
        <v>4562</v>
      </c>
      <c r="B4093" s="36">
        <v>48594.570000000007</v>
      </c>
      <c r="C4093" s="17">
        <v>438</v>
      </c>
      <c r="D4093" s="36">
        <v>767.22</v>
      </c>
      <c r="E4093" s="36">
        <v>15.580000000000002</v>
      </c>
      <c r="F4093" s="36">
        <v>65.320000000000007</v>
      </c>
      <c r="G4093" s="37">
        <f t="shared" si="16"/>
        <v>2.1999999999999999E-2</v>
      </c>
    </row>
    <row r="4094" spans="1:7" ht="15.75" customHeight="1" x14ac:dyDescent="0.2">
      <c r="A4094" s="35" t="s">
        <v>4563</v>
      </c>
      <c r="B4094" s="36">
        <v>830817.90999999992</v>
      </c>
      <c r="C4094" s="17">
        <v>6489</v>
      </c>
      <c r="D4094" s="36">
        <v>12960.380000000003</v>
      </c>
      <c r="E4094" s="36">
        <v>306.31000000000006</v>
      </c>
      <c r="F4094" s="36">
        <v>1149.75</v>
      </c>
      <c r="G4094" s="37">
        <f t="shared" si="16"/>
        <v>2.1999999999999999E-2</v>
      </c>
    </row>
    <row r="4095" spans="1:7" ht="15.75" customHeight="1" x14ac:dyDescent="0.2">
      <c r="A4095" s="35" t="s">
        <v>4564</v>
      </c>
      <c r="B4095" s="36">
        <v>207576.03000000003</v>
      </c>
      <c r="C4095" s="17">
        <v>1622</v>
      </c>
      <c r="D4095" s="36">
        <v>3847.78</v>
      </c>
      <c r="E4095" s="36">
        <v>171.28</v>
      </c>
      <c r="F4095" s="36">
        <v>285.37</v>
      </c>
      <c r="G4095" s="37">
        <f t="shared" si="16"/>
        <v>2.1999999999999999E-2</v>
      </c>
    </row>
    <row r="4096" spans="1:7" ht="15.75" customHeight="1" x14ac:dyDescent="0.2">
      <c r="A4096" s="35" t="s">
        <v>4565</v>
      </c>
      <c r="B4096" s="36">
        <v>0</v>
      </c>
      <c r="C4096" s="17">
        <v>0</v>
      </c>
      <c r="D4096" s="36">
        <v>0</v>
      </c>
      <c r="E4096" s="36">
        <v>0</v>
      </c>
      <c r="F4096" s="36">
        <v>0</v>
      </c>
      <c r="G4096" s="37">
        <f t="shared" si="16"/>
        <v>2.1999999999999999E-2</v>
      </c>
    </row>
    <row r="4097" spans="1:7" ht="15.75" customHeight="1" x14ac:dyDescent="0.2">
      <c r="A4097" s="35" t="s">
        <v>4566</v>
      </c>
      <c r="B4097" s="36">
        <v>0</v>
      </c>
      <c r="C4097" s="17">
        <v>0</v>
      </c>
      <c r="D4097" s="36">
        <v>0</v>
      </c>
      <c r="E4097" s="36">
        <v>0</v>
      </c>
      <c r="F4097" s="36">
        <v>0</v>
      </c>
      <c r="G4097" s="37">
        <f t="shared" si="16"/>
        <v>2.1999999999999999E-2</v>
      </c>
    </row>
    <row r="4098" spans="1:7" ht="15.75" customHeight="1" x14ac:dyDescent="0.2">
      <c r="A4098" s="35" t="s">
        <v>4567</v>
      </c>
      <c r="B4098" s="36">
        <v>295282.65000000008</v>
      </c>
      <c r="C4098" s="17">
        <v>812</v>
      </c>
      <c r="D4098" s="36">
        <v>4880.6499999999987</v>
      </c>
      <c r="E4098" s="36">
        <v>1911.2899999999997</v>
      </c>
      <c r="F4098" s="36">
        <v>415.77000000000004</v>
      </c>
      <c r="G4098" s="37">
        <f t="shared" si="16"/>
        <v>2.4409527617013722E-2</v>
      </c>
    </row>
    <row r="4099" spans="1:7" ht="15.75" customHeight="1" x14ac:dyDescent="0.2">
      <c r="A4099" s="35" t="s">
        <v>4568</v>
      </c>
      <c r="B4099" s="36">
        <v>83990.93</v>
      </c>
      <c r="C4099" s="17">
        <v>842</v>
      </c>
      <c r="D4099" s="36">
        <v>920.52</v>
      </c>
      <c r="E4099" s="36">
        <v>47.49</v>
      </c>
      <c r="F4099" s="36">
        <v>111.72999999999999</v>
      </c>
      <c r="G4099" s="37">
        <f t="shared" si="16"/>
        <v>2.1999999999999999E-2</v>
      </c>
    </row>
    <row r="4100" spans="1:7" ht="15.75" customHeight="1" x14ac:dyDescent="0.2">
      <c r="A4100" s="35" t="s">
        <v>4569</v>
      </c>
      <c r="B4100" s="36">
        <v>2540.6999999999998</v>
      </c>
      <c r="C4100" s="17">
        <v>41</v>
      </c>
      <c r="D4100" s="36">
        <v>43.44</v>
      </c>
      <c r="E4100" s="36">
        <v>1.99</v>
      </c>
      <c r="F4100" s="36">
        <v>3.38</v>
      </c>
      <c r="G4100" s="37">
        <f t="shared" si="16"/>
        <v>2.1999999999999999E-2</v>
      </c>
    </row>
    <row r="4101" spans="1:7" ht="15.75" customHeight="1" x14ac:dyDescent="0.2">
      <c r="A4101" s="35" t="s">
        <v>4570</v>
      </c>
      <c r="B4101" s="36">
        <v>54944.840000000004</v>
      </c>
      <c r="C4101" s="17">
        <v>611</v>
      </c>
      <c r="D4101" s="36">
        <v>789.4899999999999</v>
      </c>
      <c r="E4101" s="36">
        <v>24.869999999999997</v>
      </c>
      <c r="F4101" s="36">
        <v>73.42</v>
      </c>
      <c r="G4101" s="37">
        <f t="shared" si="16"/>
        <v>2.1999999999999999E-2</v>
      </c>
    </row>
    <row r="4102" spans="1:7" ht="15.75" customHeight="1" x14ac:dyDescent="0.2">
      <c r="A4102" s="35" t="s">
        <v>4571</v>
      </c>
      <c r="B4102" s="36">
        <v>191074.94</v>
      </c>
      <c r="C4102" s="17">
        <v>1908</v>
      </c>
      <c r="D4102" s="36">
        <v>3940.98</v>
      </c>
      <c r="E4102" s="36">
        <v>146.35</v>
      </c>
      <c r="F4102" s="36">
        <v>264.15999999999997</v>
      </c>
      <c r="G4102" s="37">
        <f t="shared" si="16"/>
        <v>2.2773734745121468E-2</v>
      </c>
    </row>
    <row r="4103" spans="1:7" ht="15.75" customHeight="1" x14ac:dyDescent="0.2">
      <c r="A4103" s="35" t="s">
        <v>4572</v>
      </c>
      <c r="B4103" s="36">
        <v>703.44999999999993</v>
      </c>
      <c r="C4103" s="17">
        <v>15</v>
      </c>
      <c r="D4103" s="36">
        <v>9.84</v>
      </c>
      <c r="E4103" s="36">
        <v>0.56000000000000005</v>
      </c>
      <c r="F4103" s="36">
        <v>0.91000000000000014</v>
      </c>
      <c r="G4103" s="37">
        <f t="shared" si="16"/>
        <v>2.1999999999999999E-2</v>
      </c>
    </row>
    <row r="4104" spans="1:7" ht="15.75" customHeight="1" x14ac:dyDescent="0.2">
      <c r="A4104" s="35" t="s">
        <v>4573</v>
      </c>
      <c r="B4104" s="36">
        <v>19534.690000000002</v>
      </c>
      <c r="C4104" s="17">
        <v>234</v>
      </c>
      <c r="D4104" s="36">
        <v>319.66999999999996</v>
      </c>
      <c r="E4104" s="36">
        <v>15.479999999999999</v>
      </c>
      <c r="F4104" s="36">
        <v>26.229999999999997</v>
      </c>
      <c r="G4104" s="37">
        <f t="shared" si="16"/>
        <v>2.1999999999999999E-2</v>
      </c>
    </row>
    <row r="4105" spans="1:7" ht="15.75" customHeight="1" x14ac:dyDescent="0.2">
      <c r="A4105" s="35" t="s">
        <v>4574</v>
      </c>
      <c r="B4105" s="36">
        <v>15895.599999999999</v>
      </c>
      <c r="C4105" s="17">
        <v>141</v>
      </c>
      <c r="D4105" s="36">
        <v>317.90999999999997</v>
      </c>
      <c r="E4105" s="36">
        <v>21.27</v>
      </c>
      <c r="F4105" s="36">
        <v>22.4</v>
      </c>
      <c r="G4105" s="37">
        <f t="shared" si="16"/>
        <v>2.2747175318956186E-2</v>
      </c>
    </row>
    <row r="4106" spans="1:7" ht="15.75" customHeight="1" x14ac:dyDescent="0.2">
      <c r="A4106" s="35" t="s">
        <v>4575</v>
      </c>
      <c r="B4106" s="36">
        <v>22719.200000000001</v>
      </c>
      <c r="C4106" s="17">
        <v>193</v>
      </c>
      <c r="D4106" s="36">
        <v>338.02</v>
      </c>
      <c r="E4106" s="36">
        <v>16.82</v>
      </c>
      <c r="F4106" s="36">
        <v>30.840000000000003</v>
      </c>
      <c r="G4106" s="37">
        <f t="shared" si="16"/>
        <v>2.1999999999999999E-2</v>
      </c>
    </row>
    <row r="4107" spans="1:7" ht="15.75" customHeight="1" x14ac:dyDescent="0.2">
      <c r="A4107" s="35" t="s">
        <v>4576</v>
      </c>
      <c r="B4107" s="36">
        <v>23088.080000000002</v>
      </c>
      <c r="C4107" s="17">
        <v>343</v>
      </c>
      <c r="D4107" s="36">
        <v>399.78</v>
      </c>
      <c r="E4107" s="36">
        <v>30.64</v>
      </c>
      <c r="F4107" s="36">
        <v>30.64</v>
      </c>
      <c r="G4107" s="37">
        <f t="shared" si="16"/>
        <v>2.1999999999999999E-2</v>
      </c>
    </row>
    <row r="4108" spans="1:7" ht="15.75" customHeight="1" x14ac:dyDescent="0.2">
      <c r="A4108" s="35" t="s">
        <v>4577</v>
      </c>
      <c r="B4108" s="36">
        <v>12200.53</v>
      </c>
      <c r="C4108" s="17">
        <v>136</v>
      </c>
      <c r="D4108" s="36">
        <v>212.96</v>
      </c>
      <c r="E4108" s="36">
        <v>7.92</v>
      </c>
      <c r="F4108" s="36">
        <v>16.350000000000001</v>
      </c>
      <c r="G4108" s="37">
        <f t="shared" si="16"/>
        <v>2.1999999999999999E-2</v>
      </c>
    </row>
    <row r="4109" spans="1:7" ht="15.75" customHeight="1" x14ac:dyDescent="0.2">
      <c r="A4109" s="35" t="s">
        <v>4578</v>
      </c>
      <c r="B4109" s="36">
        <v>0</v>
      </c>
      <c r="C4109" s="17">
        <v>0</v>
      </c>
      <c r="D4109" s="36">
        <v>0</v>
      </c>
      <c r="E4109" s="36">
        <v>0</v>
      </c>
      <c r="F4109" s="36">
        <v>0</v>
      </c>
      <c r="G4109" s="37">
        <f t="shared" si="16"/>
        <v>2.1999999999999999E-2</v>
      </c>
    </row>
    <row r="4110" spans="1:7" ht="15.75" customHeight="1" x14ac:dyDescent="0.2">
      <c r="A4110" s="35" t="s">
        <v>4579</v>
      </c>
      <c r="B4110" s="36">
        <v>41473.119999999995</v>
      </c>
      <c r="C4110" s="17">
        <v>472</v>
      </c>
      <c r="D4110" s="36">
        <v>557.97</v>
      </c>
      <c r="E4110" s="36">
        <v>44.39</v>
      </c>
      <c r="F4110" s="36">
        <v>55.38</v>
      </c>
      <c r="G4110" s="37">
        <f t="shared" si="16"/>
        <v>2.1999999999999999E-2</v>
      </c>
    </row>
    <row r="4111" spans="1:7" ht="15.75" customHeight="1" x14ac:dyDescent="0.2">
      <c r="A4111" s="35" t="s">
        <v>4580</v>
      </c>
      <c r="B4111" s="36">
        <v>20910.45</v>
      </c>
      <c r="C4111" s="17">
        <v>209</v>
      </c>
      <c r="D4111" s="36">
        <v>310.74</v>
      </c>
      <c r="E4111" s="36">
        <v>13.51</v>
      </c>
      <c r="F4111" s="36">
        <v>27.56</v>
      </c>
      <c r="G4111" s="37">
        <f t="shared" si="16"/>
        <v>2.1999999999999999E-2</v>
      </c>
    </row>
    <row r="4112" spans="1:7" ht="15.75" customHeight="1" x14ac:dyDescent="0.2">
      <c r="A4112" s="35" t="s">
        <v>4581</v>
      </c>
      <c r="B4112" s="36">
        <v>464450.11</v>
      </c>
      <c r="C4112" s="17">
        <v>6104</v>
      </c>
      <c r="D4112" s="36">
        <v>7349.8000000000011</v>
      </c>
      <c r="E4112" s="36">
        <v>441.13</v>
      </c>
      <c r="F4112" s="36">
        <v>641.08000000000004</v>
      </c>
      <c r="G4112" s="37">
        <f t="shared" si="16"/>
        <v>2.1999999999999999E-2</v>
      </c>
    </row>
    <row r="4113" spans="1:7" ht="15.75" customHeight="1" x14ac:dyDescent="0.2">
      <c r="A4113" s="35" t="s">
        <v>4582</v>
      </c>
      <c r="B4113" s="36">
        <v>75456.31</v>
      </c>
      <c r="C4113" s="17">
        <v>1211</v>
      </c>
      <c r="D4113" s="36">
        <v>1289.76</v>
      </c>
      <c r="E4113" s="36">
        <v>94.140000000000015</v>
      </c>
      <c r="F4113" s="36">
        <v>103.91999999999999</v>
      </c>
      <c r="G4113" s="37">
        <f t="shared" si="16"/>
        <v>2.1999999999999999E-2</v>
      </c>
    </row>
    <row r="4114" spans="1:7" ht="15.75" customHeight="1" x14ac:dyDescent="0.2">
      <c r="A4114" s="35" t="s">
        <v>4583</v>
      </c>
      <c r="B4114" s="36">
        <v>13616.029999999999</v>
      </c>
      <c r="C4114" s="17">
        <v>153</v>
      </c>
      <c r="D4114" s="36">
        <v>272.43</v>
      </c>
      <c r="E4114" s="36">
        <v>15.510000000000002</v>
      </c>
      <c r="F4114" s="36">
        <v>18.91</v>
      </c>
      <c r="G4114" s="37">
        <f t="shared" si="16"/>
        <v>2.2535937420819434E-2</v>
      </c>
    </row>
    <row r="4115" spans="1:7" ht="15.75" customHeight="1" x14ac:dyDescent="0.2">
      <c r="A4115" s="35" t="s">
        <v>4584</v>
      </c>
      <c r="B4115" s="36">
        <v>10944.619999999999</v>
      </c>
      <c r="C4115" s="17">
        <v>69</v>
      </c>
      <c r="D4115" s="36">
        <v>207.95</v>
      </c>
      <c r="E4115" s="36">
        <v>0</v>
      </c>
      <c r="F4115" s="36">
        <v>15.079999999999998</v>
      </c>
      <c r="G4115" s="37">
        <f t="shared" si="16"/>
        <v>2.1999999999999999E-2</v>
      </c>
    </row>
    <row r="4116" spans="1:7" ht="15.75" customHeight="1" x14ac:dyDescent="0.2">
      <c r="A4116" s="35" t="s">
        <v>4585</v>
      </c>
      <c r="B4116" s="36">
        <v>75742.5</v>
      </c>
      <c r="C4116" s="17">
        <v>149</v>
      </c>
      <c r="D4116" s="36">
        <v>1519.06</v>
      </c>
      <c r="E4116" s="36">
        <v>90.66</v>
      </c>
      <c r="F4116" s="36">
        <v>106.35</v>
      </c>
      <c r="G4116" s="37">
        <f t="shared" si="16"/>
        <v>2.2656632669901311E-2</v>
      </c>
    </row>
    <row r="4117" spans="1:7" ht="15.75" customHeight="1" x14ac:dyDescent="0.2">
      <c r="A4117" s="35" t="s">
        <v>4586</v>
      </c>
      <c r="B4117" s="36">
        <v>33881.449999999997</v>
      </c>
      <c r="C4117" s="17">
        <v>350</v>
      </c>
      <c r="D4117" s="36">
        <v>600.69000000000005</v>
      </c>
      <c r="E4117" s="36">
        <v>0</v>
      </c>
      <c r="F4117" s="36">
        <v>45.160000000000004</v>
      </c>
      <c r="G4117" s="37">
        <f t="shared" si="16"/>
        <v>2.1999999999999999E-2</v>
      </c>
    </row>
    <row r="4118" spans="1:7" ht="15.75" customHeight="1" x14ac:dyDescent="0.2">
      <c r="A4118" s="35" t="s">
        <v>4587</v>
      </c>
      <c r="B4118" s="36">
        <v>35518.639999999999</v>
      </c>
      <c r="C4118" s="17">
        <v>399</v>
      </c>
      <c r="D4118" s="36">
        <v>680.79</v>
      </c>
      <c r="E4118" s="36">
        <v>36.71</v>
      </c>
      <c r="F4118" s="36">
        <v>47.4</v>
      </c>
      <c r="G4118" s="37">
        <f t="shared" si="16"/>
        <v>2.1999999999999999E-2</v>
      </c>
    </row>
    <row r="4119" spans="1:7" ht="15.75" customHeight="1" x14ac:dyDescent="0.2">
      <c r="A4119" s="35" t="s">
        <v>4588</v>
      </c>
      <c r="B4119" s="36">
        <v>200555.91999999998</v>
      </c>
      <c r="C4119" s="17">
        <v>2710</v>
      </c>
      <c r="D4119" s="36">
        <v>2528.2600000000002</v>
      </c>
      <c r="E4119" s="36">
        <v>125.87</v>
      </c>
      <c r="F4119" s="36">
        <v>270.38</v>
      </c>
      <c r="G4119" s="37">
        <f t="shared" si="16"/>
        <v>2.1999999999999999E-2</v>
      </c>
    </row>
    <row r="4120" spans="1:7" ht="15.75" customHeight="1" x14ac:dyDescent="0.2">
      <c r="A4120" s="35" t="s">
        <v>4589</v>
      </c>
      <c r="B4120" s="36">
        <v>46302.74</v>
      </c>
      <c r="C4120" s="17">
        <v>362</v>
      </c>
      <c r="D4120" s="36">
        <v>985.41000000000008</v>
      </c>
      <c r="E4120" s="36">
        <v>74.740000000000009</v>
      </c>
      <c r="F4120" s="36">
        <v>64.09</v>
      </c>
      <c r="G4120" s="37">
        <f t="shared" si="16"/>
        <v>2.4280204584005181E-2</v>
      </c>
    </row>
    <row r="4121" spans="1:7" ht="15.75" customHeight="1" x14ac:dyDescent="0.2">
      <c r="A4121" s="35" t="s">
        <v>4590</v>
      </c>
      <c r="B4121" s="36">
        <v>0</v>
      </c>
      <c r="C4121" s="17">
        <v>0</v>
      </c>
      <c r="D4121" s="36">
        <v>0</v>
      </c>
      <c r="E4121" s="36">
        <v>0</v>
      </c>
      <c r="F4121" s="36">
        <v>0</v>
      </c>
      <c r="G4121" s="37">
        <f t="shared" si="16"/>
        <v>2.1999999999999999E-2</v>
      </c>
    </row>
    <row r="4122" spans="1:7" ht="15.75" customHeight="1" x14ac:dyDescent="0.2">
      <c r="A4122" s="35" t="s">
        <v>4591</v>
      </c>
      <c r="B4122" s="36">
        <v>6156.3600000000006</v>
      </c>
      <c r="C4122" s="17">
        <v>104</v>
      </c>
      <c r="D4122" s="36">
        <v>102.06</v>
      </c>
      <c r="E4122" s="36">
        <v>4.08</v>
      </c>
      <c r="F4122" s="36">
        <v>8.16</v>
      </c>
      <c r="G4122" s="37">
        <f t="shared" si="16"/>
        <v>2.1999999999999999E-2</v>
      </c>
    </row>
    <row r="4123" spans="1:7" ht="15.75" customHeight="1" x14ac:dyDescent="0.2">
      <c r="A4123" s="35" t="s">
        <v>4592</v>
      </c>
      <c r="B4123" s="36">
        <v>92314.59</v>
      </c>
      <c r="C4123" s="17">
        <v>902</v>
      </c>
      <c r="D4123" s="36">
        <v>1641.7300000000002</v>
      </c>
      <c r="E4123" s="36">
        <v>89.58</v>
      </c>
      <c r="F4123" s="36">
        <v>127.76</v>
      </c>
      <c r="G4123" s="37">
        <f t="shared" si="16"/>
        <v>2.1999999999999999E-2</v>
      </c>
    </row>
    <row r="4124" spans="1:7" ht="15.75" customHeight="1" x14ac:dyDescent="0.2">
      <c r="A4124" s="35" t="s">
        <v>4593</v>
      </c>
      <c r="B4124" s="36">
        <v>0</v>
      </c>
      <c r="C4124" s="17">
        <v>0</v>
      </c>
      <c r="D4124" s="36">
        <v>0</v>
      </c>
      <c r="E4124" s="36">
        <v>0</v>
      </c>
      <c r="F4124" s="36">
        <v>0</v>
      </c>
      <c r="G4124" s="37">
        <f t="shared" si="16"/>
        <v>2.1999999999999999E-2</v>
      </c>
    </row>
    <row r="4125" spans="1:7" ht="15.75" customHeight="1" x14ac:dyDescent="0.2">
      <c r="A4125" s="35" t="s">
        <v>4594</v>
      </c>
      <c r="B4125" s="36">
        <v>112966.87999999999</v>
      </c>
      <c r="C4125" s="17">
        <v>3571</v>
      </c>
      <c r="D4125" s="36">
        <v>1522.56</v>
      </c>
      <c r="E4125" s="36">
        <v>82.88</v>
      </c>
      <c r="F4125" s="36">
        <v>150.15</v>
      </c>
      <c r="G4125" s="37">
        <f t="shared" si="16"/>
        <v>2.1999999999999999E-2</v>
      </c>
    </row>
    <row r="4126" spans="1:7" ht="15.75" customHeight="1" x14ac:dyDescent="0.2">
      <c r="A4126" s="35" t="s">
        <v>4595</v>
      </c>
      <c r="B4126" s="36">
        <v>20648.32</v>
      </c>
      <c r="C4126" s="17">
        <v>248</v>
      </c>
      <c r="D4126" s="36">
        <v>203.45</v>
      </c>
      <c r="E4126" s="36">
        <v>0</v>
      </c>
      <c r="F4126" s="36">
        <v>27.34</v>
      </c>
      <c r="G4126" s="37">
        <f t="shared" si="16"/>
        <v>2.1999999999999999E-2</v>
      </c>
    </row>
    <row r="4127" spans="1:7" ht="15.75" customHeight="1" x14ac:dyDescent="0.2">
      <c r="A4127" s="35" t="s">
        <v>4596</v>
      </c>
      <c r="B4127" s="36">
        <v>289719.97000000003</v>
      </c>
      <c r="C4127" s="17">
        <v>11521</v>
      </c>
      <c r="D4127" s="36">
        <v>3630.76</v>
      </c>
      <c r="E4127" s="36">
        <v>213.42000000000002</v>
      </c>
      <c r="F4127" s="36">
        <v>379.4</v>
      </c>
      <c r="G4127" s="37">
        <f t="shared" si="16"/>
        <v>2.1999999999999999E-2</v>
      </c>
    </row>
    <row r="4128" spans="1:7" ht="15.75" customHeight="1" x14ac:dyDescent="0.2">
      <c r="A4128" s="35" t="s">
        <v>4597</v>
      </c>
      <c r="B4128" s="36">
        <v>437818.46000000008</v>
      </c>
      <c r="C4128" s="17">
        <v>11789</v>
      </c>
      <c r="D4128" s="36">
        <v>6299.0999999999995</v>
      </c>
      <c r="E4128" s="36">
        <v>157.54999999999998</v>
      </c>
      <c r="F4128" s="36">
        <v>591.89</v>
      </c>
      <c r="G4128" s="37">
        <f t="shared" si="16"/>
        <v>2.1999999999999999E-2</v>
      </c>
    </row>
    <row r="4129" spans="1:7" ht="15.75" customHeight="1" x14ac:dyDescent="0.2">
      <c r="A4129" s="35" t="s">
        <v>4598</v>
      </c>
      <c r="B4129" s="36">
        <v>46384.560000000005</v>
      </c>
      <c r="C4129" s="17">
        <v>1456</v>
      </c>
      <c r="D4129" s="36">
        <v>569.13</v>
      </c>
      <c r="E4129" s="36">
        <v>36.64</v>
      </c>
      <c r="F4129" s="36">
        <v>61</v>
      </c>
      <c r="G4129" s="37">
        <f t="shared" si="16"/>
        <v>2.1999999999999999E-2</v>
      </c>
    </row>
    <row r="4130" spans="1:7" ht="15.75" customHeight="1" x14ac:dyDescent="0.2">
      <c r="A4130" s="35" t="s">
        <v>4599</v>
      </c>
      <c r="B4130" s="36">
        <v>0</v>
      </c>
      <c r="C4130" s="17">
        <v>0</v>
      </c>
      <c r="D4130" s="36">
        <v>0</v>
      </c>
      <c r="E4130" s="36">
        <v>0</v>
      </c>
      <c r="F4130" s="36">
        <v>0</v>
      </c>
      <c r="G4130" s="37">
        <f t="shared" si="16"/>
        <v>2.1999999999999999E-2</v>
      </c>
    </row>
    <row r="4131" spans="1:7" ht="15.75" customHeight="1" x14ac:dyDescent="0.2">
      <c r="A4131" s="35" t="s">
        <v>4600</v>
      </c>
      <c r="B4131" s="36">
        <v>278390.32</v>
      </c>
      <c r="C4131" s="17">
        <v>10684</v>
      </c>
      <c r="D4131" s="36">
        <v>4360.1400000000003</v>
      </c>
      <c r="E4131" s="36">
        <v>257.08</v>
      </c>
      <c r="F4131" s="36">
        <v>375.62</v>
      </c>
      <c r="G4131" s="37">
        <f t="shared" si="16"/>
        <v>2.1999999999999999E-2</v>
      </c>
    </row>
    <row r="4132" spans="1:7" ht="15.75" customHeight="1" x14ac:dyDescent="0.2">
      <c r="A4132" s="35" t="s">
        <v>4601</v>
      </c>
      <c r="B4132" s="36">
        <v>3843973.5999999992</v>
      </c>
      <c r="C4132" s="17">
        <v>67915</v>
      </c>
      <c r="D4132" s="36">
        <v>65477.289999999979</v>
      </c>
      <c r="E4132" s="36">
        <v>3381.4799999999996</v>
      </c>
      <c r="F4132" s="36">
        <v>5293.7899999999981</v>
      </c>
      <c r="G4132" s="37">
        <f t="shared" si="16"/>
        <v>2.1999999999999999E-2</v>
      </c>
    </row>
    <row r="4133" spans="1:7" ht="15.75" customHeight="1" x14ac:dyDescent="0.2">
      <c r="A4133" s="35" t="s">
        <v>4602</v>
      </c>
      <c r="B4133" s="36">
        <v>111675.53999999998</v>
      </c>
      <c r="C4133" s="17">
        <v>3428</v>
      </c>
      <c r="D4133" s="36">
        <v>1708.4799999999996</v>
      </c>
      <c r="E4133" s="36">
        <v>151.01000000000002</v>
      </c>
      <c r="F4133" s="36">
        <v>152.60999999999999</v>
      </c>
      <c r="G4133" s="37">
        <f t="shared" si="16"/>
        <v>2.1999999999999999E-2</v>
      </c>
    </row>
    <row r="4134" spans="1:7" ht="15.75" customHeight="1" x14ac:dyDescent="0.2">
      <c r="A4134" s="35" t="s">
        <v>4603</v>
      </c>
      <c r="B4134" s="36">
        <v>286938.63</v>
      </c>
      <c r="C4134" s="17">
        <v>2481</v>
      </c>
      <c r="D4134" s="36">
        <v>4922.7</v>
      </c>
      <c r="E4134" s="36">
        <v>212.95999999999998</v>
      </c>
      <c r="F4134" s="36">
        <v>386.83</v>
      </c>
      <c r="G4134" s="37">
        <f t="shared" si="16"/>
        <v>2.1999999999999999E-2</v>
      </c>
    </row>
    <row r="4135" spans="1:7" ht="15.75" customHeight="1" x14ac:dyDescent="0.2">
      <c r="A4135" s="35" t="s">
        <v>4604</v>
      </c>
      <c r="B4135" s="36">
        <v>276106.62</v>
      </c>
      <c r="C4135" s="17">
        <v>1905</v>
      </c>
      <c r="D4135" s="36">
        <v>5449.1299999999992</v>
      </c>
      <c r="E4135" s="36">
        <v>388.54</v>
      </c>
      <c r="F4135" s="36">
        <v>394.39000000000004</v>
      </c>
      <c r="G4135" s="37">
        <f t="shared" si="16"/>
        <v>2.2571208180376116E-2</v>
      </c>
    </row>
    <row r="4136" spans="1:7" ht="15.75" customHeight="1" x14ac:dyDescent="0.2">
      <c r="A4136" s="35" t="s">
        <v>4605</v>
      </c>
      <c r="B4136" s="36">
        <v>11044.980000000001</v>
      </c>
      <c r="C4136" s="17">
        <v>395</v>
      </c>
      <c r="D4136" s="36">
        <v>139.30000000000001</v>
      </c>
      <c r="E4136" s="36">
        <v>0</v>
      </c>
      <c r="F4136" s="36">
        <v>14.5</v>
      </c>
      <c r="G4136" s="37">
        <f t="shared" si="16"/>
        <v>2.1999999999999999E-2</v>
      </c>
    </row>
    <row r="4137" spans="1:7" ht="15.75" customHeight="1" x14ac:dyDescent="0.2">
      <c r="A4137" s="35" t="s">
        <v>4606</v>
      </c>
      <c r="B4137" s="36">
        <v>41814.57</v>
      </c>
      <c r="C4137" s="17">
        <v>1047</v>
      </c>
      <c r="D4137" s="36">
        <v>487.19999999999993</v>
      </c>
      <c r="E4137" s="36">
        <v>27.160000000000004</v>
      </c>
      <c r="F4137" s="36">
        <v>54.759999999999991</v>
      </c>
      <c r="G4137" s="37">
        <f t="shared" si="16"/>
        <v>2.1999999999999999E-2</v>
      </c>
    </row>
    <row r="4138" spans="1:7" ht="15.75" customHeight="1" x14ac:dyDescent="0.2">
      <c r="A4138" s="35" t="s">
        <v>4607</v>
      </c>
      <c r="B4138" s="36">
        <v>211300.64</v>
      </c>
      <c r="C4138" s="17">
        <v>6024</v>
      </c>
      <c r="D4138" s="36">
        <v>2800.78</v>
      </c>
      <c r="E4138" s="36">
        <v>140.76999999999998</v>
      </c>
      <c r="F4138" s="36">
        <v>276.65000000000003</v>
      </c>
      <c r="G4138" s="37">
        <f t="shared" si="16"/>
        <v>2.1999999999999999E-2</v>
      </c>
    </row>
    <row r="4139" spans="1:7" ht="15.75" customHeight="1" x14ac:dyDescent="0.2">
      <c r="A4139" s="35" t="s">
        <v>4608</v>
      </c>
      <c r="B4139" s="36">
        <v>2887215.37</v>
      </c>
      <c r="C4139" s="17">
        <v>102394</v>
      </c>
      <c r="D4139" s="36">
        <v>37249.389999999985</v>
      </c>
      <c r="E4139" s="36">
        <v>1978.5399999999993</v>
      </c>
      <c r="F4139" s="36">
        <v>3814.8199999999997</v>
      </c>
      <c r="G4139" s="37">
        <f t="shared" si="16"/>
        <v>2.1999999999999999E-2</v>
      </c>
    </row>
    <row r="4140" spans="1:7" ht="15.75" customHeight="1" x14ac:dyDescent="0.2">
      <c r="A4140" s="35" t="s">
        <v>4609</v>
      </c>
      <c r="B4140" s="36">
        <v>50138.57</v>
      </c>
      <c r="C4140" s="17">
        <v>1519</v>
      </c>
      <c r="D4140" s="36">
        <v>715.41000000000008</v>
      </c>
      <c r="E4140" s="36">
        <v>46.03</v>
      </c>
      <c r="F4140" s="36">
        <v>67.169999999999987</v>
      </c>
      <c r="G4140" s="37">
        <f t="shared" si="16"/>
        <v>2.1999999999999999E-2</v>
      </c>
    </row>
    <row r="4141" spans="1:7" ht="15.75" customHeight="1" x14ac:dyDescent="0.2">
      <c r="A4141" s="35" t="s">
        <v>4610</v>
      </c>
      <c r="B4141" s="36">
        <v>305692.45</v>
      </c>
      <c r="C4141" s="17">
        <v>8245</v>
      </c>
      <c r="D4141" s="36">
        <v>4407.66</v>
      </c>
      <c r="E4141" s="36">
        <v>190.48</v>
      </c>
      <c r="F4141" s="36">
        <v>405.67</v>
      </c>
      <c r="G4141" s="37">
        <f t="shared" si="16"/>
        <v>2.1999999999999999E-2</v>
      </c>
    </row>
    <row r="4142" spans="1:7" ht="15.75" customHeight="1" x14ac:dyDescent="0.2">
      <c r="A4142" s="35" t="s">
        <v>4611</v>
      </c>
      <c r="B4142" s="36">
        <v>70582.84</v>
      </c>
      <c r="C4142" s="17">
        <v>564</v>
      </c>
      <c r="D4142" s="36">
        <v>1271.8900000000001</v>
      </c>
      <c r="E4142" s="36">
        <v>263.73</v>
      </c>
      <c r="F4142" s="36">
        <v>95.61999999999999</v>
      </c>
      <c r="G4142" s="37">
        <f t="shared" si="16"/>
        <v>2.31109997840835E-2</v>
      </c>
    </row>
    <row r="4143" spans="1:7" ht="15.75" customHeight="1" x14ac:dyDescent="0.2">
      <c r="A4143" s="35" t="s">
        <v>4612</v>
      </c>
      <c r="B4143" s="36">
        <v>28280.39</v>
      </c>
      <c r="C4143" s="17">
        <v>571</v>
      </c>
      <c r="D4143" s="36">
        <v>377.49</v>
      </c>
      <c r="E4143" s="36">
        <v>15.76</v>
      </c>
      <c r="F4143" s="36">
        <v>37.78</v>
      </c>
      <c r="G4143" s="37">
        <f t="shared" si="16"/>
        <v>2.1999999999999999E-2</v>
      </c>
    </row>
    <row r="4144" spans="1:7" ht="15.75" customHeight="1" x14ac:dyDescent="0.2">
      <c r="A4144" s="35" t="s">
        <v>4613</v>
      </c>
      <c r="B4144" s="36">
        <v>9844.9399999999987</v>
      </c>
      <c r="C4144" s="17">
        <v>365</v>
      </c>
      <c r="D4144" s="36">
        <v>131.35</v>
      </c>
      <c r="E4144" s="36">
        <v>11.18</v>
      </c>
      <c r="F4144" s="36">
        <v>12.89</v>
      </c>
      <c r="G4144" s="37">
        <f t="shared" si="16"/>
        <v>2.1999999999999999E-2</v>
      </c>
    </row>
    <row r="4145" spans="1:7" ht="15.75" customHeight="1" x14ac:dyDescent="0.2">
      <c r="A4145" s="35" t="s">
        <v>4614</v>
      </c>
      <c r="B4145" s="36">
        <v>95356.82</v>
      </c>
      <c r="C4145" s="17">
        <v>6556</v>
      </c>
      <c r="D4145" s="36">
        <v>1759.44</v>
      </c>
      <c r="E4145" s="36">
        <v>71.09</v>
      </c>
      <c r="F4145" s="36">
        <v>126.35000000000001</v>
      </c>
      <c r="G4145" s="37">
        <f t="shared" si="16"/>
        <v>2.1999999999999999E-2</v>
      </c>
    </row>
    <row r="4146" spans="1:7" ht="15.75" customHeight="1" x14ac:dyDescent="0.2">
      <c r="A4146" s="35" t="s">
        <v>4615</v>
      </c>
      <c r="B4146" s="36">
        <v>365526.49</v>
      </c>
      <c r="C4146" s="17">
        <v>8587</v>
      </c>
      <c r="D4146" s="36">
        <v>5331.33</v>
      </c>
      <c r="E4146" s="36">
        <v>84.659999999999982</v>
      </c>
      <c r="F4146" s="36">
        <v>508.46999999999997</v>
      </c>
      <c r="G4146" s="37">
        <f t="shared" si="16"/>
        <v>2.1999999999999999E-2</v>
      </c>
    </row>
    <row r="4147" spans="1:7" ht="15.75" customHeight="1" x14ac:dyDescent="0.2">
      <c r="A4147" s="35" t="s">
        <v>4616</v>
      </c>
      <c r="B4147" s="36">
        <v>190118.42</v>
      </c>
      <c r="C4147" s="17">
        <v>3843</v>
      </c>
      <c r="D4147" s="36">
        <v>2590.7600000000002</v>
      </c>
      <c r="E4147" s="36">
        <v>96.88</v>
      </c>
      <c r="F4147" s="36">
        <v>254.32999999999998</v>
      </c>
      <c r="G4147" s="37">
        <f t="shared" si="16"/>
        <v>2.1999999999999999E-2</v>
      </c>
    </row>
    <row r="4148" spans="1:7" ht="15.75" customHeight="1" x14ac:dyDescent="0.2">
      <c r="A4148" s="35" t="s">
        <v>4617</v>
      </c>
      <c r="B4148" s="36">
        <v>36814.6</v>
      </c>
      <c r="C4148" s="17">
        <v>1421</v>
      </c>
      <c r="D4148" s="36">
        <v>556.59999999999991</v>
      </c>
      <c r="E4148" s="36">
        <v>0</v>
      </c>
      <c r="F4148" s="36">
        <v>49.24</v>
      </c>
      <c r="G4148" s="37">
        <f t="shared" si="16"/>
        <v>2.1999999999999999E-2</v>
      </c>
    </row>
    <row r="4149" spans="1:7" ht="15.75" customHeight="1" x14ac:dyDescent="0.2">
      <c r="A4149" s="35" t="s">
        <v>4618</v>
      </c>
      <c r="B4149" s="36">
        <v>516377.27</v>
      </c>
      <c r="C4149" s="17">
        <v>13052</v>
      </c>
      <c r="D4149" s="36">
        <v>7191.57</v>
      </c>
      <c r="E4149" s="36">
        <v>272.47999999999996</v>
      </c>
      <c r="F4149" s="36">
        <v>694.56</v>
      </c>
      <c r="G4149" s="37">
        <f t="shared" si="16"/>
        <v>2.1999999999999999E-2</v>
      </c>
    </row>
    <row r="4150" spans="1:7" ht="15.75" customHeight="1" x14ac:dyDescent="0.2">
      <c r="A4150" s="35" t="s">
        <v>4619</v>
      </c>
      <c r="B4150" s="36">
        <v>441512.64999999997</v>
      </c>
      <c r="C4150" s="17">
        <v>15988</v>
      </c>
      <c r="D4150" s="36">
        <v>5826.09</v>
      </c>
      <c r="E4150" s="36">
        <v>152.44</v>
      </c>
      <c r="F4150" s="36">
        <v>579.6099999999999</v>
      </c>
      <c r="G4150" s="37">
        <f t="shared" si="16"/>
        <v>2.1999999999999999E-2</v>
      </c>
    </row>
    <row r="4151" spans="1:7" ht="15.75" customHeight="1" x14ac:dyDescent="0.2">
      <c r="A4151" s="35" t="s">
        <v>4620</v>
      </c>
      <c r="B4151" s="36">
        <v>36175.24</v>
      </c>
      <c r="C4151" s="17">
        <v>872</v>
      </c>
      <c r="D4151" s="36">
        <v>507.16999999999996</v>
      </c>
      <c r="E4151" s="36">
        <v>20.16</v>
      </c>
      <c r="F4151" s="36">
        <v>47.65</v>
      </c>
      <c r="G4151" s="37">
        <f t="shared" si="16"/>
        <v>2.1999999999999999E-2</v>
      </c>
    </row>
    <row r="4152" spans="1:7" ht="15.75" customHeight="1" x14ac:dyDescent="0.2">
      <c r="A4152" s="35" t="s">
        <v>4621</v>
      </c>
      <c r="B4152" s="36">
        <v>0</v>
      </c>
      <c r="C4152" s="17">
        <v>0</v>
      </c>
      <c r="D4152" s="36">
        <v>0</v>
      </c>
      <c r="E4152" s="36">
        <v>0</v>
      </c>
      <c r="F4152" s="36">
        <v>0</v>
      </c>
      <c r="G4152" s="37">
        <f t="shared" si="16"/>
        <v>2.1999999999999999E-2</v>
      </c>
    </row>
    <row r="4153" spans="1:7" ht="15.75" customHeight="1" x14ac:dyDescent="0.2">
      <c r="A4153" s="35" t="s">
        <v>4622</v>
      </c>
      <c r="B4153" s="36">
        <v>11371362.869999997</v>
      </c>
      <c r="C4153" s="17">
        <v>131991</v>
      </c>
      <c r="D4153" s="36">
        <v>213839.06000000003</v>
      </c>
      <c r="E4153" s="36">
        <v>7917.8200000000006</v>
      </c>
      <c r="F4153" s="36">
        <v>15305.350000000009</v>
      </c>
      <c r="G4153" s="37">
        <f t="shared" si="16"/>
        <v>2.1999999999999999E-2</v>
      </c>
    </row>
    <row r="4154" spans="1:7" ht="15.75" customHeight="1" x14ac:dyDescent="0.2">
      <c r="A4154" s="35" t="s">
        <v>4623</v>
      </c>
      <c r="B4154" s="36">
        <v>35030.869999999995</v>
      </c>
      <c r="C4154" s="17">
        <v>2384</v>
      </c>
      <c r="D4154" s="36">
        <v>611.39999999999986</v>
      </c>
      <c r="E4154" s="36">
        <v>0</v>
      </c>
      <c r="F4154" s="36">
        <v>46.12</v>
      </c>
      <c r="G4154" s="37">
        <f t="shared" si="16"/>
        <v>2.1999999999999999E-2</v>
      </c>
    </row>
    <row r="4155" spans="1:7" ht="15.75" customHeight="1" x14ac:dyDescent="0.2">
      <c r="A4155" s="35" t="s">
        <v>4624</v>
      </c>
      <c r="B4155" s="36">
        <v>316528.28000000003</v>
      </c>
      <c r="C4155" s="17">
        <v>5721</v>
      </c>
      <c r="D4155" s="36">
        <v>4660.4100000000008</v>
      </c>
      <c r="E4155" s="36">
        <v>42.33</v>
      </c>
      <c r="F4155" s="36">
        <v>439.7299999999999</v>
      </c>
      <c r="G4155" s="37">
        <f t="shared" si="16"/>
        <v>2.1999999999999999E-2</v>
      </c>
    </row>
    <row r="4156" spans="1:7" ht="15.75" customHeight="1" x14ac:dyDescent="0.2">
      <c r="A4156" s="35" t="s">
        <v>4625</v>
      </c>
      <c r="B4156" s="36">
        <v>4926.43</v>
      </c>
      <c r="C4156" s="17">
        <v>110</v>
      </c>
      <c r="D4156" s="36">
        <v>81.27000000000001</v>
      </c>
      <c r="E4156" s="36">
        <v>5.04</v>
      </c>
      <c r="F4156" s="36">
        <v>6.629999999999999</v>
      </c>
      <c r="G4156" s="37">
        <f t="shared" si="16"/>
        <v>2.1999999999999999E-2</v>
      </c>
    </row>
    <row r="4157" spans="1:7" ht="15.75" customHeight="1" x14ac:dyDescent="0.2">
      <c r="A4157" s="35" t="s">
        <v>4626</v>
      </c>
      <c r="B4157" s="36">
        <v>697899.54</v>
      </c>
      <c r="C4157" s="17">
        <v>11804</v>
      </c>
      <c r="D4157" s="36">
        <v>11742.109999999999</v>
      </c>
      <c r="E4157" s="36">
        <v>394.01</v>
      </c>
      <c r="F4157" s="36">
        <v>939.31</v>
      </c>
      <c r="G4157" s="37">
        <f t="shared" si="16"/>
        <v>2.1999999999999999E-2</v>
      </c>
    </row>
    <row r="4158" spans="1:7" ht="15.75" customHeight="1" x14ac:dyDescent="0.2">
      <c r="A4158" s="35" t="s">
        <v>4627</v>
      </c>
      <c r="B4158" s="36">
        <v>447962.99</v>
      </c>
      <c r="C4158" s="17">
        <v>9926</v>
      </c>
      <c r="D4158" s="36">
        <v>4819.7000000000007</v>
      </c>
      <c r="E4158" s="36">
        <v>214.06000000000003</v>
      </c>
      <c r="F4158" s="36">
        <v>594.06999999999994</v>
      </c>
      <c r="G4158" s="37">
        <f t="shared" si="16"/>
        <v>2.1999999999999999E-2</v>
      </c>
    </row>
    <row r="4159" spans="1:7" ht="15.75" customHeight="1" x14ac:dyDescent="0.2">
      <c r="A4159" s="35" t="s">
        <v>4628</v>
      </c>
      <c r="B4159" s="36">
        <v>11194759.870000008</v>
      </c>
      <c r="C4159" s="17">
        <v>339442</v>
      </c>
      <c r="D4159" s="36">
        <v>145563.80000000005</v>
      </c>
      <c r="E4159" s="36">
        <v>7238.4699999999957</v>
      </c>
      <c r="F4159" s="36">
        <v>14887.010000000002</v>
      </c>
      <c r="G4159" s="37">
        <f t="shared" si="16"/>
        <v>2.1999999999999999E-2</v>
      </c>
    </row>
    <row r="4160" spans="1:7" ht="15.75" customHeight="1" x14ac:dyDescent="0.2">
      <c r="A4160" s="35" t="s">
        <v>4629</v>
      </c>
      <c r="B4160" s="36">
        <v>348683.62</v>
      </c>
      <c r="C4160" s="17">
        <v>11155</v>
      </c>
      <c r="D4160" s="36">
        <v>4679.33</v>
      </c>
      <c r="E4160" s="36">
        <v>238.54</v>
      </c>
      <c r="F4160" s="36">
        <v>460.08000000000004</v>
      </c>
      <c r="G4160" s="37">
        <f t="shared" si="16"/>
        <v>2.1999999999999999E-2</v>
      </c>
    </row>
    <row r="4161" spans="1:7" ht="15.75" customHeight="1" x14ac:dyDescent="0.2">
      <c r="A4161" s="35" t="s">
        <v>4630</v>
      </c>
      <c r="B4161" s="36">
        <v>56740.78</v>
      </c>
      <c r="C4161" s="17">
        <v>1267</v>
      </c>
      <c r="D4161" s="36">
        <v>696.86</v>
      </c>
      <c r="E4161" s="36">
        <v>0</v>
      </c>
      <c r="F4161" s="36">
        <v>74.430000000000007</v>
      </c>
      <c r="G4161" s="37">
        <f t="shared" si="16"/>
        <v>2.1999999999999999E-2</v>
      </c>
    </row>
    <row r="4162" spans="1:7" ht="15.75" customHeight="1" x14ac:dyDescent="0.2">
      <c r="A4162" s="35" t="s">
        <v>4631</v>
      </c>
      <c r="B4162" s="36">
        <v>340678.96</v>
      </c>
      <c r="C4162" s="17">
        <v>10712</v>
      </c>
      <c r="D4162" s="36">
        <v>4344.9399999999996</v>
      </c>
      <c r="E4162" s="36">
        <v>227.98000000000002</v>
      </c>
      <c r="F4162" s="36">
        <v>446.71999999999997</v>
      </c>
      <c r="G4162" s="37">
        <f t="shared" si="16"/>
        <v>2.1999999999999999E-2</v>
      </c>
    </row>
    <row r="4163" spans="1:7" ht="15.75" customHeight="1" x14ac:dyDescent="0.2">
      <c r="A4163" s="35" t="s">
        <v>4632</v>
      </c>
      <c r="B4163" s="36">
        <v>1818995.2999999996</v>
      </c>
      <c r="C4163" s="17">
        <v>48474</v>
      </c>
      <c r="D4163" s="36">
        <v>25654.560000000001</v>
      </c>
      <c r="E4163" s="36">
        <v>1164.8199999999997</v>
      </c>
      <c r="F4163" s="36">
        <v>2435.0600000000004</v>
      </c>
      <c r="G4163" s="37">
        <f t="shared" si="16"/>
        <v>2.1999999999999999E-2</v>
      </c>
    </row>
    <row r="4164" spans="1:7" ht="15.75" customHeight="1" x14ac:dyDescent="0.2">
      <c r="A4164" s="35" t="s">
        <v>4633</v>
      </c>
      <c r="B4164" s="36">
        <v>855.88000000000011</v>
      </c>
      <c r="C4164" s="17">
        <v>13</v>
      </c>
      <c r="D4164" s="36">
        <v>19.11</v>
      </c>
      <c r="E4164" s="36">
        <v>0</v>
      </c>
      <c r="F4164" s="36">
        <v>1.17</v>
      </c>
      <c r="G4164" s="37">
        <f t="shared" si="16"/>
        <v>2.3694910501472169E-2</v>
      </c>
    </row>
    <row r="4165" spans="1:7" ht="15.75" customHeight="1" x14ac:dyDescent="0.2">
      <c r="A4165" s="35" t="s">
        <v>4634</v>
      </c>
      <c r="B4165" s="36">
        <v>1059</v>
      </c>
      <c r="C4165" s="17">
        <v>13</v>
      </c>
      <c r="D4165" s="36">
        <v>20.37</v>
      </c>
      <c r="E4165" s="36">
        <v>4.88</v>
      </c>
      <c r="F4165" s="36">
        <v>1.57</v>
      </c>
      <c r="G4165" s="37">
        <f t="shared" si="16"/>
        <v>2.5325779036827197E-2</v>
      </c>
    </row>
    <row r="4166" spans="1:7" ht="15.75" customHeight="1" x14ac:dyDescent="0.2">
      <c r="A4166" s="35" t="s">
        <v>4635</v>
      </c>
      <c r="B4166" s="36">
        <v>4208.5</v>
      </c>
      <c r="C4166" s="17">
        <v>15</v>
      </c>
      <c r="D4166" s="36">
        <v>122.62</v>
      </c>
      <c r="E4166" s="36">
        <v>4.7700000000000005</v>
      </c>
      <c r="F4166" s="36">
        <v>5.65</v>
      </c>
      <c r="G4166" s="37">
        <f t="shared" si="16"/>
        <v>3.1612213377688013E-2</v>
      </c>
    </row>
    <row r="4167" spans="1:7" ht="15.75" customHeight="1" x14ac:dyDescent="0.2">
      <c r="A4167" s="35" t="s">
        <v>4636</v>
      </c>
      <c r="B4167" s="36">
        <v>15.9</v>
      </c>
      <c r="C4167" s="17">
        <v>4</v>
      </c>
      <c r="D4167" s="36">
        <v>0.69</v>
      </c>
      <c r="E4167" s="36">
        <v>2.08</v>
      </c>
      <c r="F4167" s="36">
        <v>0.02</v>
      </c>
      <c r="G4167" s="37">
        <f t="shared" si="16"/>
        <v>0.17547169811320754</v>
      </c>
    </row>
    <row r="4168" spans="1:7" ht="15.75" customHeight="1" x14ac:dyDescent="0.2">
      <c r="A4168" s="35" t="s">
        <v>4637</v>
      </c>
      <c r="B4168" s="36">
        <v>993</v>
      </c>
      <c r="C4168" s="17">
        <v>53</v>
      </c>
      <c r="D4168" s="36">
        <v>24.71</v>
      </c>
      <c r="E4168" s="36">
        <v>3.25</v>
      </c>
      <c r="F4168" s="36">
        <v>1.35</v>
      </c>
      <c r="G4168" s="37">
        <f t="shared" si="16"/>
        <v>2.9516616314199398E-2</v>
      </c>
    </row>
    <row r="4169" spans="1:7" ht="15.75" customHeight="1" x14ac:dyDescent="0.2">
      <c r="A4169" s="35" t="s">
        <v>4638</v>
      </c>
      <c r="B4169" s="36">
        <v>132393.03</v>
      </c>
      <c r="C4169" s="17">
        <v>5596</v>
      </c>
      <c r="D4169" s="36">
        <v>2483.36</v>
      </c>
      <c r="E4169" s="36">
        <v>111.81</v>
      </c>
      <c r="F4169" s="36">
        <v>186.24999999999997</v>
      </c>
      <c r="G4169" s="37">
        <f t="shared" si="16"/>
        <v>2.1999999999999999E-2</v>
      </c>
    </row>
    <row r="4170" spans="1:7" ht="15.75" customHeight="1" x14ac:dyDescent="0.2">
      <c r="A4170" s="35" t="s">
        <v>4639</v>
      </c>
      <c r="B4170" s="36">
        <v>10253.07</v>
      </c>
      <c r="C4170" s="17">
        <v>188</v>
      </c>
      <c r="D4170" s="36">
        <v>184.37</v>
      </c>
      <c r="E4170" s="36">
        <v>0</v>
      </c>
      <c r="F4170" s="36">
        <v>13.809999999999999</v>
      </c>
      <c r="G4170" s="37">
        <f t="shared" si="16"/>
        <v>2.1999999999999999E-2</v>
      </c>
    </row>
    <row r="4171" spans="1:7" ht="15.75" customHeight="1" x14ac:dyDescent="0.2">
      <c r="A4171" s="35" t="s">
        <v>4640</v>
      </c>
      <c r="B4171" s="36">
        <v>0</v>
      </c>
      <c r="C4171" s="17">
        <v>0</v>
      </c>
      <c r="D4171" s="36">
        <v>0</v>
      </c>
      <c r="E4171" s="36">
        <v>0</v>
      </c>
      <c r="F4171" s="36">
        <v>0</v>
      </c>
      <c r="G4171" s="37">
        <f t="shared" si="16"/>
        <v>2.1999999999999999E-2</v>
      </c>
    </row>
    <row r="4172" spans="1:7" ht="15.75" customHeight="1" x14ac:dyDescent="0.2">
      <c r="A4172" s="35" t="s">
        <v>4641</v>
      </c>
      <c r="B4172" s="36">
        <v>6069</v>
      </c>
      <c r="C4172" s="17">
        <v>5</v>
      </c>
      <c r="D4172" s="36">
        <v>161.69</v>
      </c>
      <c r="E4172" s="36">
        <v>2.4</v>
      </c>
      <c r="F4172" s="36">
        <v>8.4400000000000013</v>
      </c>
      <c r="G4172" s="37">
        <f t="shared" si="16"/>
        <v>2.8428077113198221E-2</v>
      </c>
    </row>
    <row r="4173" spans="1:7" ht="15.75" customHeight="1" x14ac:dyDescent="0.2">
      <c r="A4173" s="35" t="s">
        <v>4642</v>
      </c>
      <c r="B4173" s="36">
        <v>5646.63</v>
      </c>
      <c r="C4173" s="17">
        <v>89</v>
      </c>
      <c r="D4173" s="36">
        <v>85.08</v>
      </c>
      <c r="E4173" s="36">
        <v>0</v>
      </c>
      <c r="F4173" s="36">
        <v>7.42</v>
      </c>
      <c r="G4173" s="37">
        <f t="shared" si="16"/>
        <v>2.1999999999999999E-2</v>
      </c>
    </row>
    <row r="4174" spans="1:7" ht="15.75" customHeight="1" x14ac:dyDescent="0.2">
      <c r="A4174" s="35" t="s">
        <v>4643</v>
      </c>
      <c r="B4174" s="36">
        <v>1955483.9500000002</v>
      </c>
      <c r="C4174" s="17">
        <v>30021</v>
      </c>
      <c r="D4174" s="36">
        <v>28565.260000000006</v>
      </c>
      <c r="E4174" s="36">
        <v>791.77</v>
      </c>
      <c r="F4174" s="36">
        <v>2694.15</v>
      </c>
      <c r="G4174" s="37">
        <f t="shared" si="16"/>
        <v>2.1999999999999999E-2</v>
      </c>
    </row>
    <row r="4175" spans="1:7" ht="15.75" customHeight="1" x14ac:dyDescent="0.2">
      <c r="A4175" s="35" t="s">
        <v>4644</v>
      </c>
      <c r="B4175" s="36">
        <v>1568313.97</v>
      </c>
      <c r="C4175" s="17">
        <v>29040</v>
      </c>
      <c r="D4175" s="36">
        <v>17692.449999999997</v>
      </c>
      <c r="E4175" s="36">
        <v>630.35</v>
      </c>
      <c r="F4175" s="36">
        <v>2093.7099999999996</v>
      </c>
      <c r="G4175" s="37">
        <f t="shared" si="16"/>
        <v>2.1999999999999999E-2</v>
      </c>
    </row>
    <row r="4176" spans="1:7" ht="15.75" customHeight="1" x14ac:dyDescent="0.2">
      <c r="A4176" s="35" t="s">
        <v>4645</v>
      </c>
      <c r="B4176" s="36">
        <v>0</v>
      </c>
      <c r="C4176" s="17">
        <v>0</v>
      </c>
      <c r="D4176" s="36">
        <v>0</v>
      </c>
      <c r="E4176" s="36">
        <v>0</v>
      </c>
      <c r="F4176" s="36">
        <v>0</v>
      </c>
      <c r="G4176" s="37">
        <f t="shared" si="16"/>
        <v>2.1999999999999999E-2</v>
      </c>
    </row>
    <row r="4177" spans="1:7" ht="15.75" customHeight="1" x14ac:dyDescent="0.2">
      <c r="A4177" s="35" t="s">
        <v>4646</v>
      </c>
      <c r="B4177" s="36">
        <v>1984.29</v>
      </c>
      <c r="C4177" s="17">
        <v>2</v>
      </c>
      <c r="D4177" s="36">
        <v>40.769999999999996</v>
      </c>
      <c r="E4177" s="36">
        <v>0</v>
      </c>
      <c r="F4177" s="36">
        <v>2.81</v>
      </c>
      <c r="G4177" s="37">
        <f t="shared" si="16"/>
        <v>2.1999999999999999E-2</v>
      </c>
    </row>
    <row r="4178" spans="1:7" ht="15.75" customHeight="1" x14ac:dyDescent="0.2">
      <c r="A4178" s="35" t="s">
        <v>4647</v>
      </c>
      <c r="B4178" s="36">
        <v>634290.83999999985</v>
      </c>
      <c r="C4178" s="17">
        <v>7651</v>
      </c>
      <c r="D4178" s="36">
        <v>7194.8</v>
      </c>
      <c r="E4178" s="36">
        <v>77.390000000000015</v>
      </c>
      <c r="F4178" s="36">
        <v>846.96</v>
      </c>
      <c r="G4178" s="37">
        <f t="shared" si="16"/>
        <v>2.1999999999999999E-2</v>
      </c>
    </row>
    <row r="4179" spans="1:7" ht="15.75" customHeight="1" x14ac:dyDescent="0.2">
      <c r="A4179" s="35" t="s">
        <v>4648</v>
      </c>
      <c r="B4179" s="36">
        <v>127875.40999999999</v>
      </c>
      <c r="C4179" s="17">
        <v>2383</v>
      </c>
      <c r="D4179" s="36">
        <v>2051.92</v>
      </c>
      <c r="E4179" s="36">
        <v>0</v>
      </c>
      <c r="F4179" s="36">
        <v>174.54000000000002</v>
      </c>
      <c r="G4179" s="37">
        <f t="shared" si="16"/>
        <v>2.1999999999999999E-2</v>
      </c>
    </row>
    <row r="4180" spans="1:7" ht="15.75" customHeight="1" x14ac:dyDescent="0.2">
      <c r="A4180" s="35" t="s">
        <v>4649</v>
      </c>
      <c r="B4180" s="36">
        <v>317885.13</v>
      </c>
      <c r="C4180" s="17">
        <v>6216</v>
      </c>
      <c r="D4180" s="36">
        <v>5204.3600000000006</v>
      </c>
      <c r="E4180" s="36">
        <v>214.52</v>
      </c>
      <c r="F4180" s="36">
        <v>432.17999999999995</v>
      </c>
      <c r="G4180" s="37">
        <f t="shared" si="16"/>
        <v>2.1999999999999999E-2</v>
      </c>
    </row>
    <row r="4181" spans="1:7" ht="15.75" customHeight="1" x14ac:dyDescent="0.2">
      <c r="A4181" s="35" t="s">
        <v>4650</v>
      </c>
      <c r="B4181" s="36">
        <v>0</v>
      </c>
      <c r="C4181" s="17">
        <v>0</v>
      </c>
      <c r="D4181" s="36">
        <v>0</v>
      </c>
      <c r="E4181" s="36">
        <v>0</v>
      </c>
      <c r="F4181" s="36">
        <v>0</v>
      </c>
      <c r="G4181" s="37">
        <f t="shared" si="16"/>
        <v>2.1999999999999999E-2</v>
      </c>
    </row>
    <row r="4182" spans="1:7" ht="15.75" customHeight="1" x14ac:dyDescent="0.2">
      <c r="A4182" s="35" t="s">
        <v>4651</v>
      </c>
      <c r="B4182" s="36">
        <v>118614.45</v>
      </c>
      <c r="C4182" s="17">
        <v>2474</v>
      </c>
      <c r="D4182" s="36">
        <v>1602.8899999999999</v>
      </c>
      <c r="E4182" s="36">
        <v>53.97</v>
      </c>
      <c r="F4182" s="36">
        <v>158.07</v>
      </c>
      <c r="G4182" s="37">
        <f t="shared" si="16"/>
        <v>2.1999999999999999E-2</v>
      </c>
    </row>
    <row r="4183" spans="1:7" ht="15.75" customHeight="1" x14ac:dyDescent="0.2">
      <c r="A4183" s="35" t="s">
        <v>4652</v>
      </c>
      <c r="B4183" s="36">
        <v>55795.06</v>
      </c>
      <c r="C4183" s="17">
        <v>482</v>
      </c>
      <c r="D4183" s="36">
        <v>1005.62</v>
      </c>
      <c r="E4183" s="36">
        <v>80.78</v>
      </c>
      <c r="F4183" s="36">
        <v>74.66</v>
      </c>
      <c r="G4183" s="37">
        <f t="shared" si="16"/>
        <v>2.1999999999999999E-2</v>
      </c>
    </row>
    <row r="4184" spans="1:7" ht="15.75" customHeight="1" x14ac:dyDescent="0.2">
      <c r="A4184" s="35" t="s">
        <v>4653</v>
      </c>
      <c r="B4184" s="36">
        <v>39204.14</v>
      </c>
      <c r="C4184" s="17">
        <v>785</v>
      </c>
      <c r="D4184" s="36">
        <v>634.9</v>
      </c>
      <c r="E4184" s="36">
        <v>22.04</v>
      </c>
      <c r="F4184" s="36">
        <v>53.519999999999996</v>
      </c>
      <c r="G4184" s="37">
        <f t="shared" si="16"/>
        <v>2.1999999999999999E-2</v>
      </c>
    </row>
    <row r="4185" spans="1:7" ht="15.75" customHeight="1" x14ac:dyDescent="0.2">
      <c r="A4185" s="35" t="s">
        <v>4654</v>
      </c>
      <c r="B4185" s="36">
        <v>129736.74</v>
      </c>
      <c r="C4185" s="17">
        <v>2821</v>
      </c>
      <c r="D4185" s="36">
        <v>1610.5</v>
      </c>
      <c r="E4185" s="36">
        <v>63.510000000000005</v>
      </c>
      <c r="F4185" s="36">
        <v>173.23</v>
      </c>
      <c r="G4185" s="37">
        <f t="shared" si="16"/>
        <v>2.1999999999999999E-2</v>
      </c>
    </row>
    <row r="4186" spans="1:7" ht="15.75" customHeight="1" x14ac:dyDescent="0.2">
      <c r="A4186" s="35" t="s">
        <v>4655</v>
      </c>
      <c r="B4186" s="36">
        <v>32000.57</v>
      </c>
      <c r="C4186" s="17">
        <v>853</v>
      </c>
      <c r="D4186" s="36">
        <v>595.92999999999995</v>
      </c>
      <c r="E4186" s="36">
        <v>21.48</v>
      </c>
      <c r="F4186" s="36">
        <v>43.47</v>
      </c>
      <c r="G4186" s="37">
        <f t="shared" si="16"/>
        <v>2.1999999999999999E-2</v>
      </c>
    </row>
    <row r="4187" spans="1:7" ht="15.75" customHeight="1" x14ac:dyDescent="0.2">
      <c r="A4187" s="35" t="s">
        <v>4656</v>
      </c>
      <c r="B4187" s="36">
        <v>49257.18</v>
      </c>
      <c r="C4187" s="17">
        <v>944</v>
      </c>
      <c r="D4187" s="36">
        <v>639.29999999999995</v>
      </c>
      <c r="E4187" s="36">
        <v>28.82</v>
      </c>
      <c r="F4187" s="36">
        <v>64.63</v>
      </c>
      <c r="G4187" s="37">
        <f t="shared" si="16"/>
        <v>2.1999999999999999E-2</v>
      </c>
    </row>
    <row r="4188" spans="1:7" ht="15.75" customHeight="1" x14ac:dyDescent="0.2">
      <c r="A4188" s="35" t="s">
        <v>4657</v>
      </c>
      <c r="B4188" s="36">
        <v>61471.58</v>
      </c>
      <c r="C4188" s="17">
        <v>833</v>
      </c>
      <c r="D4188" s="36">
        <v>917.72</v>
      </c>
      <c r="E4188" s="36">
        <v>29.65</v>
      </c>
      <c r="F4188" s="36">
        <v>82.31</v>
      </c>
      <c r="G4188" s="37">
        <f t="shared" si="16"/>
        <v>2.1999999999999999E-2</v>
      </c>
    </row>
    <row r="4189" spans="1:7" ht="15.75" customHeight="1" x14ac:dyDescent="0.2">
      <c r="A4189" s="35" t="s">
        <v>4658</v>
      </c>
      <c r="B4189" s="36">
        <v>1751.7799999999997</v>
      </c>
      <c r="C4189" s="17">
        <v>22</v>
      </c>
      <c r="D4189" s="36">
        <v>34.26</v>
      </c>
      <c r="E4189" s="36">
        <v>0</v>
      </c>
      <c r="F4189" s="36">
        <v>2.41</v>
      </c>
      <c r="G4189" s="37">
        <f t="shared" si="16"/>
        <v>2.1999999999999999E-2</v>
      </c>
    </row>
    <row r="4190" spans="1:7" ht="15.75" customHeight="1" x14ac:dyDescent="0.2">
      <c r="A4190" s="35" t="s">
        <v>4659</v>
      </c>
      <c r="B4190" s="36">
        <v>1029.6600000000001</v>
      </c>
      <c r="C4190" s="17">
        <v>21</v>
      </c>
      <c r="D4190" s="36">
        <v>21.25</v>
      </c>
      <c r="E4190" s="36">
        <v>0</v>
      </c>
      <c r="F4190" s="36">
        <v>1.44</v>
      </c>
      <c r="G4190" s="37">
        <f t="shared" si="16"/>
        <v>2.2036400365169084E-2</v>
      </c>
    </row>
    <row r="4191" spans="1:7" ht="15.75" customHeight="1" x14ac:dyDescent="0.2">
      <c r="A4191" s="35" t="s">
        <v>4660</v>
      </c>
      <c r="B4191" s="36">
        <v>65.28</v>
      </c>
      <c r="C4191" s="17">
        <v>1</v>
      </c>
      <c r="D4191" s="36">
        <v>1.52</v>
      </c>
      <c r="E4191" s="36">
        <v>0</v>
      </c>
      <c r="F4191" s="36">
        <v>0.09</v>
      </c>
      <c r="G4191" s="37">
        <f t="shared" si="16"/>
        <v>2.4662990196078434E-2</v>
      </c>
    </row>
    <row r="4192" spans="1:7" ht="15.75" customHeight="1" x14ac:dyDescent="0.2">
      <c r="A4192" s="35" t="s">
        <v>4661</v>
      </c>
      <c r="B4192" s="36">
        <v>37921.449999999997</v>
      </c>
      <c r="C4192" s="17">
        <v>743</v>
      </c>
      <c r="D4192" s="36">
        <v>513.04999999999995</v>
      </c>
      <c r="E4192" s="36">
        <v>0</v>
      </c>
      <c r="F4192" s="36">
        <v>50.04</v>
      </c>
      <c r="G4192" s="37">
        <f t="shared" si="16"/>
        <v>2.1999999999999999E-2</v>
      </c>
    </row>
    <row r="4193" spans="1:7" ht="15.75" customHeight="1" x14ac:dyDescent="0.2">
      <c r="A4193" s="35" t="s">
        <v>4662</v>
      </c>
      <c r="B4193" s="36">
        <v>0</v>
      </c>
      <c r="C4193" s="17">
        <v>0</v>
      </c>
      <c r="D4193" s="36">
        <v>0</v>
      </c>
      <c r="E4193" s="36">
        <v>0</v>
      </c>
      <c r="F4193" s="36">
        <v>0</v>
      </c>
      <c r="G4193" s="37">
        <f t="shared" si="16"/>
        <v>2.1999999999999999E-2</v>
      </c>
    </row>
    <row r="4194" spans="1:7" ht="15.75" customHeight="1" x14ac:dyDescent="0.2">
      <c r="A4194" s="35" t="s">
        <v>4663</v>
      </c>
      <c r="B4194" s="36">
        <v>248569.5</v>
      </c>
      <c r="C4194" s="17">
        <v>4294</v>
      </c>
      <c r="D4194" s="36">
        <v>3051.23</v>
      </c>
      <c r="E4194" s="36">
        <v>95.9</v>
      </c>
      <c r="F4194" s="36">
        <v>335.71000000000004</v>
      </c>
      <c r="G4194" s="37">
        <f t="shared" si="16"/>
        <v>2.1999999999999999E-2</v>
      </c>
    </row>
    <row r="4195" spans="1:7" ht="15.75" customHeight="1" x14ac:dyDescent="0.2">
      <c r="A4195" s="35" t="s">
        <v>4664</v>
      </c>
      <c r="B4195" s="36">
        <v>43557.7</v>
      </c>
      <c r="C4195" s="17">
        <v>706</v>
      </c>
      <c r="D4195" s="36">
        <v>432.73000000000008</v>
      </c>
      <c r="E4195" s="36">
        <v>26.180000000000003</v>
      </c>
      <c r="F4195" s="36">
        <v>57.07</v>
      </c>
      <c r="G4195" s="37">
        <f t="shared" si="16"/>
        <v>2.1999999999999999E-2</v>
      </c>
    </row>
    <row r="4196" spans="1:7" ht="15.75" customHeight="1" x14ac:dyDescent="0.2">
      <c r="A4196" s="35" t="s">
        <v>4665</v>
      </c>
      <c r="B4196" s="36">
        <v>0</v>
      </c>
      <c r="C4196" s="17">
        <v>0</v>
      </c>
      <c r="D4196" s="36">
        <v>0</v>
      </c>
      <c r="E4196" s="36">
        <v>0</v>
      </c>
      <c r="F4196" s="36">
        <v>0</v>
      </c>
      <c r="G4196" s="37">
        <f t="shared" si="16"/>
        <v>2.1999999999999999E-2</v>
      </c>
    </row>
    <row r="4197" spans="1:7" ht="15.75" customHeight="1" x14ac:dyDescent="0.2">
      <c r="A4197" s="35" t="s">
        <v>4666</v>
      </c>
      <c r="B4197" s="36">
        <v>562239.72</v>
      </c>
      <c r="C4197" s="17">
        <v>6129</v>
      </c>
      <c r="D4197" s="36">
        <v>7674.26</v>
      </c>
      <c r="E4197" s="36">
        <v>202.9</v>
      </c>
      <c r="F4197" s="36">
        <v>749.91</v>
      </c>
      <c r="G4197" s="37">
        <f t="shared" si="16"/>
        <v>2.1999999999999999E-2</v>
      </c>
    </row>
    <row r="4198" spans="1:7" ht="15.75" customHeight="1" x14ac:dyDescent="0.2">
      <c r="A4198" s="35" t="s">
        <v>4667</v>
      </c>
      <c r="B4198" s="36">
        <v>12890.46</v>
      </c>
      <c r="C4198" s="17">
        <v>123</v>
      </c>
      <c r="D4198" s="36">
        <v>133.35</v>
      </c>
      <c r="E4198" s="36">
        <v>50.18</v>
      </c>
      <c r="F4198" s="36">
        <v>16.900000000000002</v>
      </c>
      <c r="G4198" s="37">
        <f t="shared" si="16"/>
        <v>2.1999999999999999E-2</v>
      </c>
    </row>
    <row r="4199" spans="1:7" ht="15.75" customHeight="1" x14ac:dyDescent="0.2">
      <c r="A4199" s="35" t="s">
        <v>4668</v>
      </c>
      <c r="B4199" s="36">
        <v>84651.06</v>
      </c>
      <c r="C4199" s="17">
        <v>1831</v>
      </c>
      <c r="D4199" s="36">
        <v>991.52</v>
      </c>
      <c r="E4199" s="36">
        <v>48.440000000000005</v>
      </c>
      <c r="F4199" s="36">
        <v>111.65</v>
      </c>
      <c r="G4199" s="37">
        <f t="shared" si="16"/>
        <v>2.1999999999999999E-2</v>
      </c>
    </row>
    <row r="4200" spans="1:7" ht="15.75" customHeight="1" x14ac:dyDescent="0.2">
      <c r="A4200" s="35" t="s">
        <v>4669</v>
      </c>
      <c r="B4200" s="36">
        <v>1526385.36</v>
      </c>
      <c r="C4200" s="17">
        <v>26599</v>
      </c>
      <c r="D4200" s="36">
        <v>22815.9</v>
      </c>
      <c r="E4200" s="36">
        <v>560.34</v>
      </c>
      <c r="F4200" s="36">
        <v>2078.2800000000002</v>
      </c>
      <c r="G4200" s="37">
        <f t="shared" si="16"/>
        <v>2.1999999999999999E-2</v>
      </c>
    </row>
    <row r="4201" spans="1:7" ht="15.75" customHeight="1" x14ac:dyDescent="0.2">
      <c r="A4201" s="35" t="s">
        <v>4670</v>
      </c>
      <c r="B4201" s="36">
        <v>4193.9299999999994</v>
      </c>
      <c r="C4201" s="17">
        <v>56</v>
      </c>
      <c r="D4201" s="36">
        <v>57.839999999999996</v>
      </c>
      <c r="E4201" s="36">
        <v>6.01</v>
      </c>
      <c r="F4201" s="36">
        <v>5.67</v>
      </c>
      <c r="G4201" s="37">
        <f t="shared" si="16"/>
        <v>2.1999999999999999E-2</v>
      </c>
    </row>
    <row r="4202" spans="1:7" ht="15.75" customHeight="1" x14ac:dyDescent="0.2">
      <c r="A4202" s="35" t="s">
        <v>4671</v>
      </c>
      <c r="B4202" s="36">
        <v>113153.65</v>
      </c>
      <c r="C4202" s="17">
        <v>997</v>
      </c>
      <c r="D4202" s="36">
        <v>1444.06</v>
      </c>
      <c r="E4202" s="36">
        <v>15.610000000000001</v>
      </c>
      <c r="F4202" s="36">
        <v>152.63</v>
      </c>
      <c r="G4202" s="37">
        <f t="shared" si="16"/>
        <v>2.1999999999999999E-2</v>
      </c>
    </row>
    <row r="4203" spans="1:7" ht="15.75" customHeight="1" x14ac:dyDescent="0.2">
      <c r="A4203" s="35" t="s">
        <v>4672</v>
      </c>
      <c r="B4203" s="36">
        <v>85677.25</v>
      </c>
      <c r="C4203" s="17">
        <v>608</v>
      </c>
      <c r="D4203" s="36">
        <v>1251.54</v>
      </c>
      <c r="E4203" s="36">
        <v>0</v>
      </c>
      <c r="F4203" s="36">
        <v>120.78999999999999</v>
      </c>
      <c r="G4203" s="37">
        <f t="shared" si="16"/>
        <v>2.1999999999999999E-2</v>
      </c>
    </row>
    <row r="4204" spans="1:7" ht="15.75" customHeight="1" x14ac:dyDescent="0.2">
      <c r="A4204" s="35" t="s">
        <v>4673</v>
      </c>
      <c r="B4204" s="36">
        <v>66819.56</v>
      </c>
      <c r="C4204" s="17">
        <v>180</v>
      </c>
      <c r="D4204" s="36">
        <v>1359.27</v>
      </c>
      <c r="E4204" s="36">
        <v>59.8</v>
      </c>
      <c r="F4204" s="36">
        <v>91.960000000000008</v>
      </c>
      <c r="G4204" s="37">
        <f t="shared" si="16"/>
        <v>2.2613587997287021E-2</v>
      </c>
    </row>
    <row r="4205" spans="1:7" ht="15.75" customHeight="1" x14ac:dyDescent="0.2">
      <c r="A4205" s="35" t="s">
        <v>4674</v>
      </c>
      <c r="B4205" s="36">
        <v>118873.43</v>
      </c>
      <c r="C4205" s="17">
        <v>469</v>
      </c>
      <c r="D4205" s="36">
        <v>2417.5699999999997</v>
      </c>
      <c r="E4205" s="36">
        <v>0</v>
      </c>
      <c r="F4205" s="36">
        <v>163.73000000000002</v>
      </c>
      <c r="G4205" s="37">
        <f t="shared" si="16"/>
        <v>2.1999999999999999E-2</v>
      </c>
    </row>
    <row r="4206" spans="1:7" ht="15.75" customHeight="1" x14ac:dyDescent="0.2">
      <c r="A4206" s="35" t="s">
        <v>4675</v>
      </c>
      <c r="B4206" s="36">
        <v>306683.64</v>
      </c>
      <c r="C4206" s="17">
        <v>2940</v>
      </c>
      <c r="D4206" s="36">
        <v>4858.8</v>
      </c>
      <c r="E4206" s="36">
        <v>220.66000000000008</v>
      </c>
      <c r="F4206" s="36">
        <v>414.74999999999994</v>
      </c>
      <c r="G4206" s="37">
        <f t="shared" si="16"/>
        <v>2.1999999999999999E-2</v>
      </c>
    </row>
    <row r="4207" spans="1:7" ht="15.75" customHeight="1" x14ac:dyDescent="0.2">
      <c r="A4207" s="35" t="s">
        <v>4676</v>
      </c>
      <c r="B4207" s="36">
        <v>244356.4</v>
      </c>
      <c r="C4207" s="17">
        <v>6539</v>
      </c>
      <c r="D4207" s="36">
        <v>3310.0399999999995</v>
      </c>
      <c r="E4207" s="36">
        <v>133.71</v>
      </c>
      <c r="F4207" s="36">
        <v>330.05999999999995</v>
      </c>
      <c r="G4207" s="37">
        <f t="shared" si="16"/>
        <v>2.1999999999999999E-2</v>
      </c>
    </row>
    <row r="4208" spans="1:7" ht="15.75" customHeight="1" x14ac:dyDescent="0.2">
      <c r="A4208" s="35" t="s">
        <v>4677</v>
      </c>
      <c r="B4208" s="36">
        <v>132021.05000000002</v>
      </c>
      <c r="C4208" s="17">
        <v>1196</v>
      </c>
      <c r="D4208" s="36">
        <v>2704.02</v>
      </c>
      <c r="E4208" s="36">
        <v>0</v>
      </c>
      <c r="F4208" s="36">
        <v>182.51</v>
      </c>
      <c r="G4208" s="37">
        <f t="shared" si="16"/>
        <v>2.1999999999999999E-2</v>
      </c>
    </row>
    <row r="4209" spans="1:7" ht="15.75" customHeight="1" x14ac:dyDescent="0.2">
      <c r="A4209" s="35" t="s">
        <v>4678</v>
      </c>
      <c r="B4209" s="36">
        <v>0</v>
      </c>
      <c r="C4209" s="17">
        <v>0</v>
      </c>
      <c r="D4209" s="36">
        <v>0</v>
      </c>
      <c r="E4209" s="36">
        <v>0</v>
      </c>
      <c r="F4209" s="36">
        <v>0</v>
      </c>
      <c r="G4209" s="37">
        <f t="shared" si="16"/>
        <v>2.1999999999999999E-2</v>
      </c>
    </row>
    <row r="4210" spans="1:7" ht="15.75" customHeight="1" x14ac:dyDescent="0.2">
      <c r="A4210" s="35" t="s">
        <v>4679</v>
      </c>
      <c r="B4210" s="36">
        <v>0</v>
      </c>
      <c r="C4210" s="17">
        <v>0</v>
      </c>
      <c r="D4210" s="36">
        <v>0</v>
      </c>
      <c r="E4210" s="36">
        <v>0</v>
      </c>
      <c r="F4210" s="36">
        <v>0</v>
      </c>
      <c r="G4210" s="37">
        <f t="shared" si="16"/>
        <v>2.1999999999999999E-2</v>
      </c>
    </row>
    <row r="4211" spans="1:7" ht="15.75" customHeight="1" x14ac:dyDescent="0.2">
      <c r="A4211" s="35" t="s">
        <v>4680</v>
      </c>
      <c r="B4211" s="36">
        <v>276322.58999999997</v>
      </c>
      <c r="C4211" s="17">
        <v>4247</v>
      </c>
      <c r="D4211" s="36">
        <v>3715.5099999999993</v>
      </c>
      <c r="E4211" s="36">
        <v>118.64</v>
      </c>
      <c r="F4211" s="36">
        <v>371.2000000000001</v>
      </c>
      <c r="G4211" s="37">
        <f t="shared" si="16"/>
        <v>2.1999999999999999E-2</v>
      </c>
    </row>
    <row r="4212" spans="1:7" ht="15.75" customHeight="1" x14ac:dyDescent="0.2">
      <c r="A4212" s="35" t="s">
        <v>4681</v>
      </c>
      <c r="B4212" s="36">
        <v>0</v>
      </c>
      <c r="C4212" s="17">
        <v>0</v>
      </c>
      <c r="D4212" s="36">
        <v>0</v>
      </c>
      <c r="E4212" s="36">
        <v>0</v>
      </c>
      <c r="F4212" s="36">
        <v>0</v>
      </c>
      <c r="G4212" s="37">
        <f t="shared" si="16"/>
        <v>2.1999999999999999E-2</v>
      </c>
    </row>
    <row r="4213" spans="1:7" ht="15.75" customHeight="1" x14ac:dyDescent="0.2">
      <c r="A4213" s="35" t="s">
        <v>4682</v>
      </c>
      <c r="B4213" s="36">
        <v>473447.72000000003</v>
      </c>
      <c r="C4213" s="17">
        <v>1808</v>
      </c>
      <c r="D4213" s="36">
        <v>10450.27</v>
      </c>
      <c r="E4213" s="36">
        <v>381.23</v>
      </c>
      <c r="F4213" s="36">
        <v>673.93000000000006</v>
      </c>
      <c r="G4213" s="37">
        <f t="shared" si="16"/>
        <v>2.430137376097196E-2</v>
      </c>
    </row>
    <row r="4214" spans="1:7" ht="15.75" customHeight="1" x14ac:dyDescent="0.2">
      <c r="A4214" s="35" t="s">
        <v>4683</v>
      </c>
      <c r="B4214" s="36">
        <v>0</v>
      </c>
      <c r="C4214" s="17">
        <v>0</v>
      </c>
      <c r="D4214" s="36">
        <v>0</v>
      </c>
      <c r="E4214" s="36">
        <v>0</v>
      </c>
      <c r="F4214" s="36">
        <v>0</v>
      </c>
      <c r="G4214" s="37">
        <f t="shared" si="16"/>
        <v>2.1999999999999999E-2</v>
      </c>
    </row>
    <row r="4215" spans="1:7" ht="15.75" customHeight="1" x14ac:dyDescent="0.2">
      <c r="A4215" s="35" t="s">
        <v>4684</v>
      </c>
      <c r="B4215" s="36">
        <v>213262.05000000002</v>
      </c>
      <c r="C4215" s="17">
        <v>1794</v>
      </c>
      <c r="D4215" s="36">
        <v>4300.0300000000007</v>
      </c>
      <c r="E4215" s="36">
        <v>166.59</v>
      </c>
      <c r="F4215" s="36">
        <v>294.18</v>
      </c>
      <c r="G4215" s="37">
        <f t="shared" si="16"/>
        <v>2.2323709258163845E-2</v>
      </c>
    </row>
    <row r="4216" spans="1:7" ht="15.75" customHeight="1" x14ac:dyDescent="0.2">
      <c r="A4216" s="35" t="s">
        <v>4685</v>
      </c>
      <c r="B4216" s="36">
        <v>0</v>
      </c>
      <c r="C4216" s="17">
        <v>0</v>
      </c>
      <c r="D4216" s="36">
        <v>0</v>
      </c>
      <c r="E4216" s="36">
        <v>0</v>
      </c>
      <c r="F4216" s="36">
        <v>0</v>
      </c>
      <c r="G4216" s="37">
        <f t="shared" si="16"/>
        <v>2.1999999999999999E-2</v>
      </c>
    </row>
    <row r="4217" spans="1:7" ht="15.75" customHeight="1" x14ac:dyDescent="0.2">
      <c r="A4217" s="35" t="s">
        <v>4686</v>
      </c>
      <c r="B4217" s="36">
        <v>10779.2</v>
      </c>
      <c r="C4217" s="17">
        <v>133</v>
      </c>
      <c r="D4217" s="36">
        <v>172.64</v>
      </c>
      <c r="E4217" s="36">
        <v>9</v>
      </c>
      <c r="F4217" s="36">
        <v>14.629999999999999</v>
      </c>
      <c r="G4217" s="37">
        <f t="shared" si="16"/>
        <v>2.1999999999999999E-2</v>
      </c>
    </row>
    <row r="4218" spans="1:7" ht="15.75" customHeight="1" x14ac:dyDescent="0.2">
      <c r="A4218" s="35" t="s">
        <v>4687</v>
      </c>
      <c r="B4218" s="36">
        <v>61115.88</v>
      </c>
      <c r="C4218" s="17">
        <v>47</v>
      </c>
      <c r="D4218" s="36">
        <v>1337.79</v>
      </c>
      <c r="E4218" s="36">
        <v>114.67999999999999</v>
      </c>
      <c r="F4218" s="36">
        <v>92.43</v>
      </c>
      <c r="G4218" s="37">
        <f t="shared" si="16"/>
        <v>2.5278209198656719E-2</v>
      </c>
    </row>
    <row r="4219" spans="1:7" ht="15.75" customHeight="1" x14ac:dyDescent="0.2">
      <c r="A4219" s="35" t="s">
        <v>4688</v>
      </c>
      <c r="B4219" s="36">
        <v>16124.949999999999</v>
      </c>
      <c r="C4219" s="17">
        <v>84</v>
      </c>
      <c r="D4219" s="36">
        <v>315.87</v>
      </c>
      <c r="E4219" s="36">
        <v>16.97</v>
      </c>
      <c r="F4219" s="36">
        <v>22.02</v>
      </c>
      <c r="G4219" s="37">
        <f t="shared" si="16"/>
        <v>2.2006889943844789E-2</v>
      </c>
    </row>
    <row r="4220" spans="1:7" ht="15.75" customHeight="1" x14ac:dyDescent="0.2">
      <c r="A4220" s="35" t="s">
        <v>4689</v>
      </c>
      <c r="B4220" s="36">
        <v>63620.94999999999</v>
      </c>
      <c r="C4220" s="17">
        <v>658</v>
      </c>
      <c r="D4220" s="36">
        <v>1075.5500000000002</v>
      </c>
      <c r="E4220" s="36">
        <v>64.400000000000006</v>
      </c>
      <c r="F4220" s="36">
        <v>85.640000000000015</v>
      </c>
      <c r="G4220" s="37">
        <f t="shared" si="16"/>
        <v>2.1999999999999999E-2</v>
      </c>
    </row>
    <row r="4221" spans="1:7" ht="15.75" customHeight="1" x14ac:dyDescent="0.2">
      <c r="A4221" s="35" t="s">
        <v>4690</v>
      </c>
      <c r="B4221" s="36">
        <v>126847.23000000001</v>
      </c>
      <c r="C4221" s="17">
        <v>437</v>
      </c>
      <c r="D4221" s="36">
        <v>2712</v>
      </c>
      <c r="E4221" s="36">
        <v>90.69</v>
      </c>
      <c r="F4221" s="36">
        <v>176.59</v>
      </c>
      <c r="G4221" s="37">
        <f t="shared" si="16"/>
        <v>2.3487150645701921E-2</v>
      </c>
    </row>
    <row r="4222" spans="1:7" ht="15.75" customHeight="1" x14ac:dyDescent="0.2">
      <c r="A4222" s="35" t="s">
        <v>4691</v>
      </c>
      <c r="B4222" s="36">
        <v>218670.55000000002</v>
      </c>
      <c r="C4222" s="17">
        <v>193</v>
      </c>
      <c r="D4222" s="36">
        <v>4606.95</v>
      </c>
      <c r="E4222" s="36">
        <v>384.27000000000004</v>
      </c>
      <c r="F4222" s="36">
        <v>314.35000000000002</v>
      </c>
      <c r="G4222" s="37">
        <f t="shared" si="16"/>
        <v>2.426284655158182E-2</v>
      </c>
    </row>
    <row r="4223" spans="1:7" ht="15.75" customHeight="1" x14ac:dyDescent="0.2">
      <c r="A4223" s="35" t="s">
        <v>4692</v>
      </c>
      <c r="B4223" s="36">
        <v>0</v>
      </c>
      <c r="C4223" s="17">
        <v>0</v>
      </c>
      <c r="D4223" s="36">
        <v>0</v>
      </c>
      <c r="E4223" s="36">
        <v>0</v>
      </c>
      <c r="F4223" s="36">
        <v>0</v>
      </c>
      <c r="G4223" s="37">
        <f t="shared" si="16"/>
        <v>2.1999999999999999E-2</v>
      </c>
    </row>
    <row r="4224" spans="1:7" ht="15.75" customHeight="1" x14ac:dyDescent="0.2">
      <c r="A4224" s="35" t="s">
        <v>4693</v>
      </c>
      <c r="B4224" s="36">
        <v>965837.45</v>
      </c>
      <c r="C4224" s="17">
        <v>3920</v>
      </c>
      <c r="D4224" s="36">
        <v>18660.45</v>
      </c>
      <c r="E4224" s="36">
        <v>0</v>
      </c>
      <c r="F4224" s="36">
        <v>1329.68</v>
      </c>
      <c r="G4224" s="37">
        <f t="shared" si="16"/>
        <v>2.1999999999999999E-2</v>
      </c>
    </row>
    <row r="4225" spans="1:7" ht="15.75" customHeight="1" x14ac:dyDescent="0.2">
      <c r="A4225" s="35" t="s">
        <v>4694</v>
      </c>
      <c r="B4225" s="36">
        <v>4815.75</v>
      </c>
      <c r="C4225" s="17">
        <v>3</v>
      </c>
      <c r="D4225" s="36">
        <v>112.75</v>
      </c>
      <c r="E4225" s="36">
        <v>8.4499999999999993</v>
      </c>
      <c r="F4225" s="36">
        <v>6.66</v>
      </c>
      <c r="G4225" s="37">
        <f t="shared" si="16"/>
        <v>2.6550381560504595E-2</v>
      </c>
    </row>
    <row r="4226" spans="1:7" ht="15.75" customHeight="1" x14ac:dyDescent="0.2">
      <c r="A4226" s="35" t="s">
        <v>4695</v>
      </c>
      <c r="B4226" s="36">
        <v>5873.2699999999995</v>
      </c>
      <c r="C4226" s="17">
        <v>88</v>
      </c>
      <c r="D4226" s="36">
        <v>105.80000000000001</v>
      </c>
      <c r="E4226" s="36">
        <v>9.7600000000000016</v>
      </c>
      <c r="F4226" s="36">
        <v>7.9700000000000006</v>
      </c>
      <c r="G4226" s="37">
        <f t="shared" si="16"/>
        <v>2.1999999999999999E-2</v>
      </c>
    </row>
    <row r="4227" spans="1:7" ht="15.75" customHeight="1" x14ac:dyDescent="0.2">
      <c r="A4227" s="35" t="s">
        <v>4696</v>
      </c>
      <c r="B4227" s="36">
        <v>343.54</v>
      </c>
      <c r="C4227" s="17">
        <v>1</v>
      </c>
      <c r="D4227" s="36">
        <v>0.39</v>
      </c>
      <c r="E4227" s="36">
        <v>2.64</v>
      </c>
      <c r="F4227" s="36">
        <v>0.45</v>
      </c>
      <c r="G4227" s="37">
        <f t="shared" si="16"/>
        <v>2.1999999999999999E-2</v>
      </c>
    </row>
    <row r="4228" spans="1:7" ht="15.75" customHeight="1" x14ac:dyDescent="0.2">
      <c r="A4228" s="35" t="s">
        <v>4697</v>
      </c>
      <c r="B4228" s="36">
        <v>4477.59</v>
      </c>
      <c r="C4228" s="17">
        <v>40</v>
      </c>
      <c r="D4228" s="36">
        <v>71.8</v>
      </c>
      <c r="E4228" s="36">
        <v>0</v>
      </c>
      <c r="F4228" s="36">
        <v>6.01</v>
      </c>
      <c r="G4228" s="37">
        <f t="shared" si="16"/>
        <v>2.1999999999999999E-2</v>
      </c>
    </row>
    <row r="4229" spans="1:7" ht="15.75" customHeight="1" x14ac:dyDescent="0.2">
      <c r="A4229" s="35" t="s">
        <v>4698</v>
      </c>
      <c r="B4229" s="36">
        <v>11908.39</v>
      </c>
      <c r="C4229" s="17">
        <v>19</v>
      </c>
      <c r="D4229" s="36">
        <v>253.63</v>
      </c>
      <c r="E4229" s="36">
        <v>25.59</v>
      </c>
      <c r="F4229" s="36">
        <v>17.600000000000001</v>
      </c>
      <c r="G4229" s="37">
        <f t="shared" si="16"/>
        <v>2.4925283770518097E-2</v>
      </c>
    </row>
    <row r="4230" spans="1:7" ht="15.75" customHeight="1" x14ac:dyDescent="0.2">
      <c r="A4230" s="35" t="s">
        <v>4699</v>
      </c>
      <c r="B4230" s="36">
        <v>0</v>
      </c>
      <c r="C4230" s="17">
        <v>0</v>
      </c>
      <c r="D4230" s="36">
        <v>0</v>
      </c>
      <c r="E4230" s="36">
        <v>0</v>
      </c>
      <c r="F4230" s="36">
        <v>0</v>
      </c>
      <c r="G4230" s="37">
        <f t="shared" si="16"/>
        <v>2.1999999999999999E-2</v>
      </c>
    </row>
    <row r="4231" spans="1:7" ht="15.75" customHeight="1" x14ac:dyDescent="0.2">
      <c r="A4231" s="35" t="s">
        <v>4700</v>
      </c>
      <c r="B4231" s="36">
        <v>0</v>
      </c>
      <c r="C4231" s="17">
        <v>0</v>
      </c>
      <c r="D4231" s="36">
        <v>0</v>
      </c>
      <c r="E4231" s="36">
        <v>1.76</v>
      </c>
      <c r="F4231" s="36">
        <v>0</v>
      </c>
      <c r="G4231" s="37">
        <f t="shared" si="16"/>
        <v>2.1999999999999999E-2</v>
      </c>
    </row>
    <row r="4232" spans="1:7" ht="15.75" customHeight="1" x14ac:dyDescent="0.2">
      <c r="A4232" s="35" t="s">
        <v>4701</v>
      </c>
      <c r="B4232" s="36">
        <v>160359.5</v>
      </c>
      <c r="C4232" s="17">
        <v>1712</v>
      </c>
      <c r="D4232" s="36">
        <v>2997.32</v>
      </c>
      <c r="E4232" s="36">
        <v>29.62</v>
      </c>
      <c r="F4232" s="36">
        <v>221.78</v>
      </c>
      <c r="G4232" s="37">
        <f t="shared" si="16"/>
        <v>2.1999999999999999E-2</v>
      </c>
    </row>
    <row r="4233" spans="1:7" ht="15.75" customHeight="1" x14ac:dyDescent="0.2">
      <c r="A4233" s="35" t="s">
        <v>4702</v>
      </c>
      <c r="B4233" s="36">
        <v>1155</v>
      </c>
      <c r="C4233" s="17">
        <v>1</v>
      </c>
      <c r="D4233" s="36">
        <v>25.51</v>
      </c>
      <c r="E4233" s="36">
        <v>1.78</v>
      </c>
      <c r="F4233" s="36">
        <v>1.62</v>
      </c>
      <c r="G4233" s="37">
        <f t="shared" si="16"/>
        <v>2.5030303030303035E-2</v>
      </c>
    </row>
    <row r="4234" spans="1:7" ht="15.75" customHeight="1" x14ac:dyDescent="0.2">
      <c r="A4234" s="35" t="s">
        <v>4703</v>
      </c>
      <c r="B4234" s="36">
        <v>0</v>
      </c>
      <c r="C4234" s="17">
        <v>0</v>
      </c>
      <c r="D4234" s="36">
        <v>0</v>
      </c>
      <c r="E4234" s="36">
        <v>0</v>
      </c>
      <c r="F4234" s="36">
        <v>0</v>
      </c>
      <c r="G4234" s="37">
        <f t="shared" si="16"/>
        <v>2.1999999999999999E-2</v>
      </c>
    </row>
    <row r="4235" spans="1:7" ht="15.75" customHeight="1" x14ac:dyDescent="0.2">
      <c r="A4235" s="35" t="s">
        <v>4704</v>
      </c>
      <c r="B4235" s="36">
        <v>0</v>
      </c>
      <c r="C4235" s="17">
        <v>0</v>
      </c>
      <c r="D4235" s="36">
        <v>0</v>
      </c>
      <c r="E4235" s="36">
        <v>0</v>
      </c>
      <c r="F4235" s="36">
        <v>0</v>
      </c>
      <c r="G4235" s="37">
        <f t="shared" si="16"/>
        <v>2.1999999999999999E-2</v>
      </c>
    </row>
    <row r="4236" spans="1:7" ht="15.75" customHeight="1" x14ac:dyDescent="0.2">
      <c r="A4236" s="35" t="s">
        <v>4705</v>
      </c>
      <c r="B4236" s="36">
        <v>215157.86</v>
      </c>
      <c r="C4236" s="17">
        <v>2030</v>
      </c>
      <c r="D4236" s="36">
        <v>3476.8400000000006</v>
      </c>
      <c r="E4236" s="36">
        <v>152.69</v>
      </c>
      <c r="F4236" s="36">
        <v>295.72000000000003</v>
      </c>
      <c r="G4236" s="37">
        <f t="shared" si="16"/>
        <v>2.1999999999999999E-2</v>
      </c>
    </row>
    <row r="4237" spans="1:7" ht="15.75" customHeight="1" x14ac:dyDescent="0.2">
      <c r="A4237" s="35" t="s">
        <v>4706</v>
      </c>
      <c r="B4237" s="36">
        <v>56985.74</v>
      </c>
      <c r="C4237" s="17">
        <v>551</v>
      </c>
      <c r="D4237" s="36">
        <v>937.35</v>
      </c>
      <c r="E4237" s="36">
        <v>4.45</v>
      </c>
      <c r="F4237" s="36">
        <v>76.779999999999987</v>
      </c>
      <c r="G4237" s="37">
        <f t="shared" si="16"/>
        <v>2.1999999999999999E-2</v>
      </c>
    </row>
    <row r="4238" spans="1:7" ht="15.75" customHeight="1" x14ac:dyDescent="0.2">
      <c r="A4238" s="35" t="s">
        <v>4707</v>
      </c>
      <c r="B4238" s="36">
        <v>195721.61000000002</v>
      </c>
      <c r="C4238" s="17">
        <v>599</v>
      </c>
      <c r="D4238" s="36">
        <v>3738.0599999999995</v>
      </c>
      <c r="E4238" s="36">
        <v>57.77</v>
      </c>
      <c r="F4238" s="36">
        <v>285.98999999999995</v>
      </c>
      <c r="G4238" s="37">
        <f t="shared" si="16"/>
        <v>2.1999999999999999E-2</v>
      </c>
    </row>
    <row r="4239" spans="1:7" ht="15.75" customHeight="1" x14ac:dyDescent="0.2">
      <c r="A4239" s="35" t="s">
        <v>4708</v>
      </c>
      <c r="B4239" s="36">
        <v>6343823.1799999988</v>
      </c>
      <c r="C4239" s="17">
        <v>34313</v>
      </c>
      <c r="D4239" s="36">
        <v>116445.36000000006</v>
      </c>
      <c r="E4239" s="36">
        <v>4684.3100000000013</v>
      </c>
      <c r="F4239" s="36">
        <v>8772.630000000001</v>
      </c>
      <c r="G4239" s="37">
        <f t="shared" si="16"/>
        <v>2.1999999999999999E-2</v>
      </c>
    </row>
    <row r="4240" spans="1:7" ht="15.75" customHeight="1" x14ac:dyDescent="0.2">
      <c r="A4240" s="35" t="s">
        <v>4709</v>
      </c>
      <c r="B4240" s="36">
        <v>274262.21999999997</v>
      </c>
      <c r="C4240" s="17">
        <v>2877</v>
      </c>
      <c r="D4240" s="36">
        <v>5304.59</v>
      </c>
      <c r="E4240" s="36">
        <v>221.84</v>
      </c>
      <c r="F4240" s="36">
        <v>369.80999999999995</v>
      </c>
      <c r="G4240" s="37">
        <f t="shared" si="16"/>
        <v>2.1999999999999999E-2</v>
      </c>
    </row>
    <row r="4241" spans="1:7" ht="15.75" customHeight="1" x14ac:dyDescent="0.2">
      <c r="A4241" s="35" t="s">
        <v>4710</v>
      </c>
      <c r="B4241" s="36">
        <v>54757.950000000004</v>
      </c>
      <c r="C4241" s="17">
        <v>109</v>
      </c>
      <c r="D4241" s="36">
        <v>1266.18</v>
      </c>
      <c r="E4241" s="36">
        <v>142.84</v>
      </c>
      <c r="F4241" s="36">
        <v>75.900000000000006</v>
      </c>
      <c r="G4241" s="37">
        <f t="shared" si="16"/>
        <v>2.7117888817970722E-2</v>
      </c>
    </row>
    <row r="4242" spans="1:7" ht="15.75" customHeight="1" x14ac:dyDescent="0.2">
      <c r="A4242" s="35" t="s">
        <v>4711</v>
      </c>
      <c r="B4242" s="36">
        <v>24525.039999999997</v>
      </c>
      <c r="C4242" s="17">
        <v>86</v>
      </c>
      <c r="D4242" s="36">
        <v>415.71000000000004</v>
      </c>
      <c r="E4242" s="36">
        <v>8.1999999999999993</v>
      </c>
      <c r="F4242" s="36">
        <v>33.720000000000006</v>
      </c>
      <c r="G4242" s="37">
        <f t="shared" si="16"/>
        <v>2.1999999999999999E-2</v>
      </c>
    </row>
    <row r="4243" spans="1:7" ht="15.75" customHeight="1" x14ac:dyDescent="0.2">
      <c r="A4243" s="35" t="s">
        <v>4712</v>
      </c>
      <c r="B4243" s="36">
        <v>2031581.6399999994</v>
      </c>
      <c r="C4243" s="17">
        <v>21723</v>
      </c>
      <c r="D4243" s="36">
        <v>38808.6</v>
      </c>
      <c r="E4243" s="36">
        <v>2913.25</v>
      </c>
      <c r="F4243" s="36">
        <v>2840.5300000000007</v>
      </c>
      <c r="G4243" s="37">
        <f t="shared" si="16"/>
        <v>2.1999999999999999E-2</v>
      </c>
    </row>
    <row r="4244" spans="1:7" ht="15.75" customHeight="1" x14ac:dyDescent="0.2">
      <c r="A4244" s="35" t="s">
        <v>4713</v>
      </c>
      <c r="B4244" s="36">
        <v>842173.00999999978</v>
      </c>
      <c r="C4244" s="17">
        <v>10947</v>
      </c>
      <c r="D4244" s="36">
        <v>9556.1899999999987</v>
      </c>
      <c r="E4244" s="36">
        <v>362.62999999999988</v>
      </c>
      <c r="F4244" s="36">
        <v>1137.4000000000001</v>
      </c>
      <c r="G4244" s="37">
        <f t="shared" si="16"/>
        <v>2.1999999999999999E-2</v>
      </c>
    </row>
    <row r="4245" spans="1:7" ht="15.75" customHeight="1" x14ac:dyDescent="0.2">
      <c r="A4245" s="35" t="s">
        <v>4714</v>
      </c>
      <c r="B4245" s="36">
        <v>885128.77000000014</v>
      </c>
      <c r="C4245" s="17">
        <v>5935</v>
      </c>
      <c r="D4245" s="36">
        <v>13399.21</v>
      </c>
      <c r="E4245" s="36">
        <v>1739.16</v>
      </c>
      <c r="F4245" s="36">
        <v>1193.5300000000002</v>
      </c>
      <c r="G4245" s="37">
        <f t="shared" si="16"/>
        <v>2.1999999999999999E-2</v>
      </c>
    </row>
    <row r="4246" spans="1:7" ht="15.75" customHeight="1" x14ac:dyDescent="0.2">
      <c r="A4246" s="35" t="s">
        <v>4715</v>
      </c>
      <c r="B4246" s="36">
        <v>0</v>
      </c>
      <c r="C4246" s="17">
        <v>0</v>
      </c>
      <c r="D4246" s="36">
        <v>0</v>
      </c>
      <c r="E4246" s="36">
        <v>0</v>
      </c>
      <c r="F4246" s="36">
        <v>0</v>
      </c>
      <c r="G4246" s="37">
        <f t="shared" si="16"/>
        <v>2.1999999999999999E-2</v>
      </c>
    </row>
    <row r="4247" spans="1:7" ht="15.75" customHeight="1" x14ac:dyDescent="0.2">
      <c r="A4247" s="35" t="s">
        <v>4716</v>
      </c>
      <c r="B4247" s="36">
        <v>0</v>
      </c>
      <c r="C4247" s="17">
        <v>0</v>
      </c>
      <c r="D4247" s="36">
        <v>0</v>
      </c>
      <c r="E4247" s="36">
        <v>0</v>
      </c>
      <c r="F4247" s="36">
        <v>0</v>
      </c>
      <c r="G4247" s="37">
        <f t="shared" si="16"/>
        <v>2.1999999999999999E-2</v>
      </c>
    </row>
    <row r="4248" spans="1:7" ht="15.75" customHeight="1" x14ac:dyDescent="0.2">
      <c r="A4248" s="35" t="s">
        <v>4717</v>
      </c>
      <c r="B4248" s="36">
        <v>903087.15000000026</v>
      </c>
      <c r="C4248" s="17">
        <v>4288</v>
      </c>
      <c r="D4248" s="36">
        <v>17170.780000000002</v>
      </c>
      <c r="E4248" s="36">
        <v>908.86000000000013</v>
      </c>
      <c r="F4248" s="36">
        <v>1254.81</v>
      </c>
      <c r="G4248" s="37">
        <f t="shared" si="16"/>
        <v>2.1999999999999999E-2</v>
      </c>
    </row>
    <row r="4249" spans="1:7" ht="15.75" customHeight="1" x14ac:dyDescent="0.2">
      <c r="A4249" s="35" t="s">
        <v>4718</v>
      </c>
      <c r="B4249" s="36">
        <v>78359.779999999984</v>
      </c>
      <c r="C4249" s="17">
        <v>945</v>
      </c>
      <c r="D4249" s="36">
        <v>1326.65</v>
      </c>
      <c r="E4249" s="36">
        <v>93.970000000000013</v>
      </c>
      <c r="F4249" s="36">
        <v>105.74000000000001</v>
      </c>
      <c r="G4249" s="37">
        <f t="shared" si="16"/>
        <v>2.1999999999999999E-2</v>
      </c>
    </row>
    <row r="4250" spans="1:7" ht="15.75" customHeight="1" x14ac:dyDescent="0.2">
      <c r="A4250" s="35" t="s">
        <v>4719</v>
      </c>
      <c r="B4250" s="36">
        <v>0</v>
      </c>
      <c r="C4250" s="17">
        <v>0</v>
      </c>
      <c r="D4250" s="36">
        <v>0</v>
      </c>
      <c r="E4250" s="36">
        <v>0</v>
      </c>
      <c r="F4250" s="36">
        <v>0</v>
      </c>
      <c r="G4250" s="37">
        <f t="shared" si="16"/>
        <v>2.1999999999999999E-2</v>
      </c>
    </row>
    <row r="4251" spans="1:7" ht="15.75" customHeight="1" x14ac:dyDescent="0.2">
      <c r="A4251" s="35" t="s">
        <v>4720</v>
      </c>
      <c r="B4251" s="36">
        <v>43616.08</v>
      </c>
      <c r="C4251" s="17">
        <v>228</v>
      </c>
      <c r="D4251" s="36">
        <v>942.91</v>
      </c>
      <c r="E4251" s="36">
        <v>71.069999999999993</v>
      </c>
      <c r="F4251" s="36">
        <v>60.660000000000011</v>
      </c>
      <c r="G4251" s="37">
        <f t="shared" si="16"/>
        <v>2.4638619518306093E-2</v>
      </c>
    </row>
    <row r="4252" spans="1:7" ht="15.75" customHeight="1" x14ac:dyDescent="0.2">
      <c r="A4252" s="35" t="s">
        <v>4721</v>
      </c>
      <c r="B4252" s="36">
        <v>115181.25</v>
      </c>
      <c r="C4252" s="17">
        <v>1743</v>
      </c>
      <c r="D4252" s="36">
        <v>1653.84</v>
      </c>
      <c r="E4252" s="36">
        <v>51.33</v>
      </c>
      <c r="F4252" s="36">
        <v>152.55000000000001</v>
      </c>
      <c r="G4252" s="37">
        <f t="shared" si="16"/>
        <v>2.1999999999999999E-2</v>
      </c>
    </row>
    <row r="4253" spans="1:7" ht="15.75" customHeight="1" x14ac:dyDescent="0.2">
      <c r="A4253" s="35" t="s">
        <v>4722</v>
      </c>
      <c r="B4253" s="36">
        <v>721545.2300000001</v>
      </c>
      <c r="C4253" s="17">
        <v>12442</v>
      </c>
      <c r="D4253" s="36">
        <v>12309.23</v>
      </c>
      <c r="E4253" s="36">
        <v>407.13999999999993</v>
      </c>
      <c r="F4253" s="36">
        <v>992.45</v>
      </c>
      <c r="G4253" s="37">
        <f t="shared" si="16"/>
        <v>2.1999999999999999E-2</v>
      </c>
    </row>
    <row r="4254" spans="1:7" ht="15.75" customHeight="1" x14ac:dyDescent="0.2">
      <c r="A4254" s="35" t="s">
        <v>4723</v>
      </c>
      <c r="B4254" s="36">
        <v>435043.94999999995</v>
      </c>
      <c r="C4254" s="17">
        <v>5290</v>
      </c>
      <c r="D4254" s="36">
        <v>7019.05</v>
      </c>
      <c r="E4254" s="36">
        <v>406.69000000000005</v>
      </c>
      <c r="F4254" s="36">
        <v>598.66</v>
      </c>
      <c r="G4254" s="37">
        <f t="shared" si="16"/>
        <v>2.1999999999999999E-2</v>
      </c>
    </row>
    <row r="4255" spans="1:7" ht="15.75" customHeight="1" x14ac:dyDescent="0.2">
      <c r="A4255" s="35" t="s">
        <v>4724</v>
      </c>
      <c r="B4255" s="36">
        <v>136930.12000000002</v>
      </c>
      <c r="C4255" s="17">
        <v>1178</v>
      </c>
      <c r="D4255" s="36">
        <v>2489.44</v>
      </c>
      <c r="E4255" s="36">
        <v>461.4</v>
      </c>
      <c r="F4255" s="36">
        <v>192.04</v>
      </c>
      <c r="G4255" s="37">
        <f t="shared" si="16"/>
        <v>2.2952437345413846E-2</v>
      </c>
    </row>
    <row r="4256" spans="1:7" ht="15.75" customHeight="1" x14ac:dyDescent="0.2">
      <c r="A4256" s="35" t="s">
        <v>4725</v>
      </c>
      <c r="B4256" s="36">
        <v>413059.73000000016</v>
      </c>
      <c r="C4256" s="17">
        <v>1296</v>
      </c>
      <c r="D4256" s="36">
        <v>8353.489999999998</v>
      </c>
      <c r="E4256" s="36">
        <v>951.94</v>
      </c>
      <c r="F4256" s="36">
        <v>606.74999999999989</v>
      </c>
      <c r="G4256" s="37">
        <f t="shared" si="16"/>
        <v>2.3996965281510241E-2</v>
      </c>
    </row>
    <row r="4257" spans="1:7" ht="15.75" customHeight="1" x14ac:dyDescent="0.2">
      <c r="A4257" s="35" t="s">
        <v>4726</v>
      </c>
      <c r="B4257" s="36">
        <v>44164.81</v>
      </c>
      <c r="C4257" s="17">
        <v>336</v>
      </c>
      <c r="D4257" s="36">
        <v>776.08999999999992</v>
      </c>
      <c r="E4257" s="36">
        <v>34.950000000000003</v>
      </c>
      <c r="F4257" s="36">
        <v>58.52</v>
      </c>
      <c r="G4257" s="37">
        <f t="shared" si="16"/>
        <v>2.1999999999999999E-2</v>
      </c>
    </row>
    <row r="4258" spans="1:7" ht="15.75" customHeight="1" x14ac:dyDescent="0.2">
      <c r="A4258" s="35" t="s">
        <v>4727</v>
      </c>
      <c r="B4258" s="36">
        <v>51609.319999999992</v>
      </c>
      <c r="C4258" s="17">
        <v>632</v>
      </c>
      <c r="D4258" s="36">
        <v>1110.4100000000001</v>
      </c>
      <c r="E4258" s="36">
        <v>0</v>
      </c>
      <c r="F4258" s="36">
        <v>70.740000000000009</v>
      </c>
      <c r="G4258" s="37">
        <f t="shared" si="16"/>
        <v>2.2886370136246715E-2</v>
      </c>
    </row>
    <row r="4259" spans="1:7" ht="15.75" customHeight="1" x14ac:dyDescent="0.2">
      <c r="A4259" s="35" t="s">
        <v>4728</v>
      </c>
      <c r="B4259" s="36">
        <v>82764.510000000009</v>
      </c>
      <c r="C4259" s="17">
        <v>616</v>
      </c>
      <c r="D4259" s="36">
        <v>1543.9</v>
      </c>
      <c r="E4259" s="36">
        <v>43.86</v>
      </c>
      <c r="F4259" s="36">
        <v>117.54999999999998</v>
      </c>
      <c r="G4259" s="37">
        <f t="shared" si="16"/>
        <v>2.1999999999999999E-2</v>
      </c>
    </row>
    <row r="4260" spans="1:7" ht="15.75" customHeight="1" x14ac:dyDescent="0.2">
      <c r="A4260" s="35" t="s">
        <v>4729</v>
      </c>
      <c r="B4260" s="36">
        <v>95515.39999999998</v>
      </c>
      <c r="C4260" s="17">
        <v>977</v>
      </c>
      <c r="D4260" s="36">
        <v>1376.8000000000002</v>
      </c>
      <c r="E4260" s="36">
        <v>73.12</v>
      </c>
      <c r="F4260" s="36">
        <v>131.6</v>
      </c>
      <c r="G4260" s="37">
        <f t="shared" si="16"/>
        <v>2.1999999999999999E-2</v>
      </c>
    </row>
    <row r="4261" spans="1:7" ht="15.75" customHeight="1" x14ac:dyDescent="0.2">
      <c r="A4261" s="35" t="s">
        <v>4730</v>
      </c>
      <c r="B4261" s="36">
        <v>45272.619999999995</v>
      </c>
      <c r="C4261" s="17">
        <v>87</v>
      </c>
      <c r="D4261" s="36">
        <v>888.58000000000015</v>
      </c>
      <c r="E4261" s="36">
        <v>2.88</v>
      </c>
      <c r="F4261" s="36">
        <v>63.95</v>
      </c>
      <c r="G4261" s="37">
        <f t="shared" si="16"/>
        <v>2.1999999999999999E-2</v>
      </c>
    </row>
    <row r="4262" spans="1:7" ht="15.75" customHeight="1" x14ac:dyDescent="0.2">
      <c r="A4262" s="35" t="s">
        <v>4731</v>
      </c>
      <c r="B4262" s="36">
        <v>3076.3599999999997</v>
      </c>
      <c r="C4262" s="17">
        <v>52</v>
      </c>
      <c r="D4262" s="36">
        <v>40.29</v>
      </c>
      <c r="E4262" s="36">
        <v>6.79</v>
      </c>
      <c r="F4262" s="36">
        <v>4.05</v>
      </c>
      <c r="G4262" s="37">
        <f t="shared" si="16"/>
        <v>2.1999999999999999E-2</v>
      </c>
    </row>
    <row r="4263" spans="1:7" ht="15.75" customHeight="1" x14ac:dyDescent="0.2">
      <c r="A4263" s="35" t="s">
        <v>4732</v>
      </c>
      <c r="B4263" s="36">
        <v>120</v>
      </c>
      <c r="C4263" s="17">
        <v>6</v>
      </c>
      <c r="D4263" s="36">
        <v>1.44</v>
      </c>
      <c r="E4263" s="36">
        <v>3.58</v>
      </c>
      <c r="F4263" s="36">
        <v>0.15</v>
      </c>
      <c r="G4263" s="37">
        <f t="shared" si="16"/>
        <v>4.3083333333333335E-2</v>
      </c>
    </row>
    <row r="4264" spans="1:7" ht="15.75" customHeight="1" x14ac:dyDescent="0.2">
      <c r="A4264" s="35" t="s">
        <v>4733</v>
      </c>
      <c r="B4264" s="36">
        <v>831105.6</v>
      </c>
      <c r="C4264" s="17">
        <v>4717</v>
      </c>
      <c r="D4264" s="36">
        <v>13978.330000000002</v>
      </c>
      <c r="E4264" s="36">
        <v>1142.98</v>
      </c>
      <c r="F4264" s="36">
        <v>1160.0199999999998</v>
      </c>
      <c r="G4264" s="37">
        <f t="shared" si="16"/>
        <v>2.1999999999999999E-2</v>
      </c>
    </row>
    <row r="4265" spans="1:7" ht="15.75" customHeight="1" x14ac:dyDescent="0.2">
      <c r="A4265" s="35" t="s">
        <v>4734</v>
      </c>
      <c r="B4265" s="36">
        <v>213475.09999999998</v>
      </c>
      <c r="C4265" s="17">
        <v>6451</v>
      </c>
      <c r="D4265" s="36">
        <v>3644.3599999999997</v>
      </c>
      <c r="E4265" s="36">
        <v>281.00000000000011</v>
      </c>
      <c r="F4265" s="36">
        <v>285.28999999999996</v>
      </c>
      <c r="G4265" s="37">
        <f t="shared" si="16"/>
        <v>2.1999999999999999E-2</v>
      </c>
    </row>
    <row r="4266" spans="1:7" ht="15.75" customHeight="1" x14ac:dyDescent="0.2">
      <c r="A4266" s="35" t="s">
        <v>4735</v>
      </c>
      <c r="B4266" s="36">
        <v>1203219.7</v>
      </c>
      <c r="C4266" s="17">
        <v>9925</v>
      </c>
      <c r="D4266" s="36">
        <v>19692.21</v>
      </c>
      <c r="E4266" s="36">
        <v>2932.07</v>
      </c>
      <c r="F4266" s="36">
        <v>1669.28</v>
      </c>
      <c r="G4266" s="37">
        <f t="shared" si="16"/>
        <v>2.1999999999999999E-2</v>
      </c>
    </row>
    <row r="4267" spans="1:7" ht="15.75" customHeight="1" x14ac:dyDescent="0.2">
      <c r="A4267" s="35" t="s">
        <v>4736</v>
      </c>
      <c r="B4267" s="36">
        <v>1944214.7499999995</v>
      </c>
      <c r="C4267" s="17">
        <v>11027</v>
      </c>
      <c r="D4267" s="36">
        <v>37291.53</v>
      </c>
      <c r="E4267" s="36">
        <v>2395.6799999999998</v>
      </c>
      <c r="F4267" s="36">
        <v>2745.07</v>
      </c>
      <c r="G4267" s="37">
        <f t="shared" si="16"/>
        <v>2.1999999999999999E-2</v>
      </c>
    </row>
    <row r="4268" spans="1:7" ht="15.75" customHeight="1" x14ac:dyDescent="0.2">
      <c r="A4268" s="35" t="s">
        <v>4737</v>
      </c>
      <c r="B4268" s="36">
        <v>124553.09</v>
      </c>
      <c r="C4268" s="17">
        <v>2413</v>
      </c>
      <c r="D4268" s="36">
        <v>2685.3700000000003</v>
      </c>
      <c r="E4268" s="36">
        <v>226.91</v>
      </c>
      <c r="F4268" s="36">
        <v>170.04000000000002</v>
      </c>
      <c r="G4268" s="37">
        <f t="shared" si="16"/>
        <v>2.4747037588549591E-2</v>
      </c>
    </row>
    <row r="4269" spans="1:7" ht="15.75" customHeight="1" x14ac:dyDescent="0.2">
      <c r="A4269" s="35" t="s">
        <v>4738</v>
      </c>
      <c r="B4269" s="36">
        <v>123831.3</v>
      </c>
      <c r="C4269" s="17">
        <v>492</v>
      </c>
      <c r="D4269" s="36">
        <v>1744.3000000000002</v>
      </c>
      <c r="E4269" s="36">
        <v>70.52000000000001</v>
      </c>
      <c r="F4269" s="36">
        <v>165.93</v>
      </c>
      <c r="G4269" s="37">
        <f t="shared" si="16"/>
        <v>2.1999999999999999E-2</v>
      </c>
    </row>
    <row r="4270" spans="1:7" ht="15.75" customHeight="1" x14ac:dyDescent="0.2">
      <c r="A4270" s="35" t="s">
        <v>4739</v>
      </c>
      <c r="B4270" s="36">
        <v>116398.41</v>
      </c>
      <c r="C4270" s="17">
        <v>2098</v>
      </c>
      <c r="D4270" s="36">
        <v>2463.96</v>
      </c>
      <c r="E4270" s="36">
        <v>693.29000000000008</v>
      </c>
      <c r="F4270" s="36">
        <v>162.16000000000003</v>
      </c>
      <c r="G4270" s="37">
        <f t="shared" si="16"/>
        <v>2.8517657586559813E-2</v>
      </c>
    </row>
    <row r="4271" spans="1:7" ht="15.75" customHeight="1" x14ac:dyDescent="0.2">
      <c r="A4271" s="35" t="s">
        <v>4740</v>
      </c>
      <c r="B4271" s="36">
        <v>329591.7900000001</v>
      </c>
      <c r="C4271" s="17">
        <v>5925</v>
      </c>
      <c r="D4271" s="36">
        <v>5026.0899999999965</v>
      </c>
      <c r="E4271" s="36">
        <v>446.33</v>
      </c>
      <c r="F4271" s="36">
        <v>440.9500000000001</v>
      </c>
      <c r="G4271" s="37">
        <f t="shared" si="16"/>
        <v>2.1999999999999999E-2</v>
      </c>
    </row>
    <row r="4272" spans="1:7" ht="15.75" customHeight="1" x14ac:dyDescent="0.2">
      <c r="A4272" s="35" t="s">
        <v>4741</v>
      </c>
      <c r="B4272" s="36">
        <v>5.05</v>
      </c>
      <c r="C4272" s="17">
        <v>1</v>
      </c>
      <c r="D4272" s="36">
        <v>0</v>
      </c>
      <c r="E4272" s="36">
        <v>0</v>
      </c>
      <c r="F4272" s="36">
        <v>0</v>
      </c>
      <c r="G4272" s="37">
        <f t="shared" si="16"/>
        <v>2.1999999999999999E-2</v>
      </c>
    </row>
    <row r="4273" spans="1:7" ht="15.75" customHeight="1" x14ac:dyDescent="0.2">
      <c r="A4273" s="35" t="s">
        <v>4742</v>
      </c>
      <c r="B4273" s="36">
        <v>69.87</v>
      </c>
      <c r="C4273" s="17">
        <v>14</v>
      </c>
      <c r="D4273" s="36">
        <v>1.1499999999999999</v>
      </c>
      <c r="E4273" s="36">
        <v>0</v>
      </c>
      <c r="F4273" s="36">
        <v>0</v>
      </c>
      <c r="G4273" s="37">
        <f t="shared" si="16"/>
        <v>2.1999999999999999E-2</v>
      </c>
    </row>
    <row r="4274" spans="1:7" ht="15.75" customHeight="1" x14ac:dyDescent="0.2">
      <c r="A4274" s="35" t="s">
        <v>4743</v>
      </c>
      <c r="B4274" s="36">
        <v>1909.58</v>
      </c>
      <c r="C4274" s="17">
        <v>35</v>
      </c>
      <c r="D4274" s="36">
        <v>30.640000000000004</v>
      </c>
      <c r="E4274" s="36">
        <v>3.49</v>
      </c>
      <c r="F4274" s="36">
        <v>2.5599999999999996</v>
      </c>
      <c r="G4274" s="37">
        <f t="shared" si="16"/>
        <v>2.1999999999999999E-2</v>
      </c>
    </row>
    <row r="4275" spans="1:7" ht="15.75" customHeight="1" x14ac:dyDescent="0.2">
      <c r="A4275" s="35" t="s">
        <v>4744</v>
      </c>
      <c r="B4275" s="36">
        <v>3723.95</v>
      </c>
      <c r="C4275" s="17">
        <v>110</v>
      </c>
      <c r="D4275" s="36">
        <v>58.63</v>
      </c>
      <c r="E4275" s="36">
        <v>6.14</v>
      </c>
      <c r="F4275" s="36">
        <v>4.9800000000000004</v>
      </c>
      <c r="G4275" s="37">
        <f t="shared" si="16"/>
        <v>2.1999999999999999E-2</v>
      </c>
    </row>
    <row r="4276" spans="1:7" ht="15.75" customHeight="1" x14ac:dyDescent="0.2">
      <c r="A4276" s="35" t="s">
        <v>4745</v>
      </c>
      <c r="B4276" s="36">
        <v>31138.89</v>
      </c>
      <c r="C4276" s="17">
        <v>369</v>
      </c>
      <c r="D4276" s="36">
        <v>528.83000000000004</v>
      </c>
      <c r="E4276" s="36">
        <v>24.85</v>
      </c>
      <c r="F4276" s="36">
        <v>41.86</v>
      </c>
      <c r="G4276" s="37">
        <f t="shared" si="16"/>
        <v>2.1999999999999999E-2</v>
      </c>
    </row>
    <row r="4277" spans="1:7" ht="15.75" customHeight="1" x14ac:dyDescent="0.2">
      <c r="A4277" s="35" t="s">
        <v>4746</v>
      </c>
      <c r="B4277" s="36">
        <v>273440.96000000002</v>
      </c>
      <c r="C4277" s="17">
        <v>1078</v>
      </c>
      <c r="D4277" s="36">
        <v>3844.1800000000003</v>
      </c>
      <c r="E4277" s="36">
        <v>180.85</v>
      </c>
      <c r="F4277" s="36">
        <v>373.27</v>
      </c>
      <c r="G4277" s="37">
        <f t="shared" si="16"/>
        <v>2.1999999999999999E-2</v>
      </c>
    </row>
    <row r="4278" spans="1:7" ht="15.75" customHeight="1" x14ac:dyDescent="0.2">
      <c r="A4278" s="35" t="s">
        <v>4747</v>
      </c>
      <c r="B4278" s="36">
        <v>2255827.4899999993</v>
      </c>
      <c r="C4278" s="17">
        <v>15389</v>
      </c>
      <c r="D4278" s="36">
        <v>38214.810000000012</v>
      </c>
      <c r="E4278" s="36">
        <v>1306.82</v>
      </c>
      <c r="F4278" s="36">
        <v>3127.0099999999984</v>
      </c>
      <c r="G4278" s="37">
        <f t="shared" si="16"/>
        <v>2.1999999999999999E-2</v>
      </c>
    </row>
    <row r="4279" spans="1:7" ht="15.75" customHeight="1" x14ac:dyDescent="0.2">
      <c r="A4279" s="35" t="s">
        <v>4748</v>
      </c>
      <c r="B4279" s="36">
        <v>2215620.42</v>
      </c>
      <c r="C4279" s="17">
        <v>2194</v>
      </c>
      <c r="D4279" s="36">
        <v>43017.11</v>
      </c>
      <c r="E4279" s="36">
        <v>1740.7499999999995</v>
      </c>
      <c r="F4279" s="36">
        <v>3150.2799999999993</v>
      </c>
      <c r="G4279" s="37">
        <f t="shared" si="16"/>
        <v>2.1999999999999999E-2</v>
      </c>
    </row>
    <row r="4280" spans="1:7" ht="15.75" customHeight="1" x14ac:dyDescent="0.2">
      <c r="A4280" s="35" t="s">
        <v>4749</v>
      </c>
      <c r="B4280" s="36">
        <v>244204.66999999998</v>
      </c>
      <c r="C4280" s="17">
        <v>3516</v>
      </c>
      <c r="D4280" s="36">
        <v>3777.9100000000003</v>
      </c>
      <c r="E4280" s="36">
        <v>417.55</v>
      </c>
      <c r="F4280" s="36">
        <v>334.77</v>
      </c>
      <c r="G4280" s="37">
        <f t="shared" si="16"/>
        <v>2.1999999999999999E-2</v>
      </c>
    </row>
    <row r="4281" spans="1:7" ht="15.75" customHeight="1" x14ac:dyDescent="0.2">
      <c r="A4281" s="35" t="s">
        <v>4750</v>
      </c>
      <c r="B4281" s="36">
        <v>0</v>
      </c>
      <c r="C4281" s="17">
        <v>0</v>
      </c>
      <c r="D4281" s="36">
        <v>0</v>
      </c>
      <c r="E4281" s="36">
        <v>0</v>
      </c>
      <c r="F4281" s="36">
        <v>0</v>
      </c>
      <c r="G4281" s="37">
        <f t="shared" si="16"/>
        <v>2.1999999999999999E-2</v>
      </c>
    </row>
    <row r="4282" spans="1:7" ht="15.75" customHeight="1" x14ac:dyDescent="0.2">
      <c r="A4282" s="35" t="s">
        <v>4751</v>
      </c>
      <c r="B4282" s="36">
        <v>348587.69</v>
      </c>
      <c r="C4282" s="17">
        <v>1514</v>
      </c>
      <c r="D4282" s="36">
        <v>5878.99</v>
      </c>
      <c r="E4282" s="36">
        <v>181.6</v>
      </c>
      <c r="F4282" s="36">
        <v>472.78999999999996</v>
      </c>
      <c r="G4282" s="37">
        <f t="shared" si="16"/>
        <v>2.1999999999999999E-2</v>
      </c>
    </row>
    <row r="4283" spans="1:7" ht="15.75" customHeight="1" x14ac:dyDescent="0.2">
      <c r="A4283" s="35" t="s">
        <v>4752</v>
      </c>
      <c r="B4283" s="36">
        <v>412306.38</v>
      </c>
      <c r="C4283" s="17">
        <v>3736</v>
      </c>
      <c r="D4283" s="36">
        <v>7754.96</v>
      </c>
      <c r="E4283" s="36">
        <v>410.57999999999993</v>
      </c>
      <c r="F4283" s="36">
        <v>573.64</v>
      </c>
      <c r="G4283" s="37">
        <f t="shared" si="16"/>
        <v>2.1999999999999999E-2</v>
      </c>
    </row>
    <row r="4284" spans="1:7" ht="15.75" customHeight="1" x14ac:dyDescent="0.2">
      <c r="A4284" s="35" t="s">
        <v>4753</v>
      </c>
      <c r="B4284" s="36">
        <v>1521615.9100000001</v>
      </c>
      <c r="C4284" s="17">
        <v>6105</v>
      </c>
      <c r="D4284" s="36">
        <v>29010.889999999985</v>
      </c>
      <c r="E4284" s="36">
        <v>2273.42</v>
      </c>
      <c r="F4284" s="36">
        <v>2162.6200000000008</v>
      </c>
      <c r="G4284" s="37">
        <f t="shared" si="16"/>
        <v>2.1999999999999999E-2</v>
      </c>
    </row>
    <row r="4285" spans="1:7" ht="15.75" customHeight="1" x14ac:dyDescent="0.2">
      <c r="A4285" s="35" t="s">
        <v>4754</v>
      </c>
      <c r="B4285" s="36">
        <v>19731.559999999998</v>
      </c>
      <c r="C4285" s="17">
        <v>29</v>
      </c>
      <c r="D4285" s="36">
        <v>-52.04</v>
      </c>
      <c r="E4285" s="36">
        <v>0.58000000000000007</v>
      </c>
      <c r="F4285" s="36">
        <v>22.27</v>
      </c>
      <c r="G4285" s="37">
        <f t="shared" si="16"/>
        <v>2.1999999999999999E-2</v>
      </c>
    </row>
    <row r="4286" spans="1:7" ht="15.75" customHeight="1" x14ac:dyDescent="0.2">
      <c r="A4286" s="35" t="s">
        <v>4755</v>
      </c>
      <c r="B4286" s="36">
        <v>24459.33</v>
      </c>
      <c r="C4286" s="17">
        <v>47</v>
      </c>
      <c r="D4286" s="36">
        <v>-93.69</v>
      </c>
      <c r="E4286" s="36">
        <v>3.39</v>
      </c>
      <c r="F4286" s="36">
        <v>19.25</v>
      </c>
      <c r="G4286" s="37">
        <f t="shared" si="16"/>
        <v>2.1999999999999999E-2</v>
      </c>
    </row>
    <row r="4287" spans="1:7" ht="15.75" customHeight="1" x14ac:dyDescent="0.2">
      <c r="A4287" s="35" t="s">
        <v>4756</v>
      </c>
      <c r="B4287" s="36">
        <v>0</v>
      </c>
      <c r="C4287" s="17">
        <v>0</v>
      </c>
      <c r="D4287" s="36">
        <v>0</v>
      </c>
      <c r="E4287" s="36">
        <v>0</v>
      </c>
      <c r="F4287" s="36">
        <v>0</v>
      </c>
      <c r="G4287" s="37">
        <f t="shared" si="16"/>
        <v>2.1999999999999999E-2</v>
      </c>
    </row>
    <row r="4288" spans="1:7" ht="15.75" customHeight="1" x14ac:dyDescent="0.2">
      <c r="A4288" s="35" t="s">
        <v>4757</v>
      </c>
      <c r="B4288" s="36">
        <v>0</v>
      </c>
      <c r="C4288" s="17">
        <v>0</v>
      </c>
      <c r="D4288" s="36">
        <v>0</v>
      </c>
      <c r="E4288" s="36">
        <v>0</v>
      </c>
      <c r="F4288" s="36">
        <v>0</v>
      </c>
      <c r="G4288" s="37">
        <f t="shared" si="16"/>
        <v>2.1999999999999999E-2</v>
      </c>
    </row>
    <row r="4289" spans="1:7" ht="15.75" customHeight="1" x14ac:dyDescent="0.2">
      <c r="A4289" s="35" t="s">
        <v>4758</v>
      </c>
      <c r="B4289" s="36">
        <v>40306.15</v>
      </c>
      <c r="C4289" s="17">
        <v>47</v>
      </c>
      <c r="D4289" s="36">
        <v>-98.51</v>
      </c>
      <c r="E4289" s="36">
        <v>10.35</v>
      </c>
      <c r="F4289" s="36">
        <v>21.400000000000002</v>
      </c>
      <c r="G4289" s="37">
        <f t="shared" si="16"/>
        <v>2.1999999999999999E-2</v>
      </c>
    </row>
    <row r="4290" spans="1:7" ht="15.75" customHeight="1" x14ac:dyDescent="0.2">
      <c r="A4290" s="35" t="s">
        <v>4759</v>
      </c>
      <c r="B4290" s="36">
        <v>11386.42</v>
      </c>
      <c r="C4290" s="17">
        <v>20</v>
      </c>
      <c r="D4290" s="36">
        <v>-37.770000000000003</v>
      </c>
      <c r="E4290" s="36">
        <v>0.55000000000000004</v>
      </c>
      <c r="F4290" s="36">
        <v>12.1</v>
      </c>
      <c r="G4290" s="37">
        <f t="shared" si="16"/>
        <v>2.1999999999999999E-2</v>
      </c>
    </row>
    <row r="4291" spans="1:7" ht="15.75" customHeight="1" x14ac:dyDescent="0.2">
      <c r="A4291" s="35" t="s">
        <v>4760</v>
      </c>
      <c r="B4291" s="36">
        <v>0</v>
      </c>
      <c r="C4291" s="17">
        <v>0</v>
      </c>
      <c r="D4291" s="36">
        <v>0</v>
      </c>
      <c r="E4291" s="36">
        <v>0</v>
      </c>
      <c r="F4291" s="36">
        <v>0</v>
      </c>
      <c r="G4291" s="37">
        <f t="shared" si="16"/>
        <v>2.1999999999999999E-2</v>
      </c>
    </row>
    <row r="4292" spans="1:7" ht="15.75" customHeight="1" x14ac:dyDescent="0.2">
      <c r="A4292" s="35" t="s">
        <v>4761</v>
      </c>
      <c r="B4292" s="36">
        <v>227946.53999999998</v>
      </c>
      <c r="C4292" s="17">
        <v>329</v>
      </c>
      <c r="D4292" s="36">
        <v>-664.91000000000008</v>
      </c>
      <c r="E4292" s="36">
        <v>36.22</v>
      </c>
      <c r="F4292" s="36">
        <v>88.029999999999987</v>
      </c>
      <c r="G4292" s="37">
        <f t="shared" si="16"/>
        <v>2.1999999999999999E-2</v>
      </c>
    </row>
    <row r="4293" spans="1:7" ht="15.75" customHeight="1" x14ac:dyDescent="0.2">
      <c r="A4293" s="35" t="s">
        <v>4762</v>
      </c>
      <c r="B4293" s="36">
        <v>11450.36</v>
      </c>
      <c r="C4293" s="17">
        <v>4</v>
      </c>
      <c r="D4293" s="36">
        <v>-8.9400000000000013</v>
      </c>
      <c r="E4293" s="36">
        <v>0.11</v>
      </c>
      <c r="F4293" s="36">
        <v>0</v>
      </c>
      <c r="G4293" s="37">
        <f t="shared" si="16"/>
        <v>2.1999999999999999E-2</v>
      </c>
    </row>
    <row r="4294" spans="1:7" ht="15.75" customHeight="1" x14ac:dyDescent="0.2">
      <c r="A4294" s="35" t="s">
        <v>4763</v>
      </c>
      <c r="B4294" s="36">
        <v>76346.099999999991</v>
      </c>
      <c r="C4294" s="17">
        <v>94</v>
      </c>
      <c r="D4294" s="36">
        <v>-197.52</v>
      </c>
      <c r="E4294" s="36">
        <v>4.6199999999999992</v>
      </c>
      <c r="F4294" s="36">
        <v>45.26</v>
      </c>
      <c r="G4294" s="37">
        <f t="shared" si="16"/>
        <v>2.1999999999999999E-2</v>
      </c>
    </row>
    <row r="4295" spans="1:7" ht="15.75" customHeight="1" x14ac:dyDescent="0.2">
      <c r="A4295" s="35" t="s">
        <v>4764</v>
      </c>
      <c r="B4295" s="36">
        <v>0</v>
      </c>
      <c r="C4295" s="17">
        <v>0</v>
      </c>
      <c r="D4295" s="36">
        <v>0</v>
      </c>
      <c r="E4295" s="36">
        <v>0</v>
      </c>
      <c r="F4295" s="36">
        <v>0</v>
      </c>
      <c r="G4295" s="37">
        <f t="shared" si="16"/>
        <v>2.1999999999999999E-2</v>
      </c>
    </row>
    <row r="4296" spans="1:7" ht="15.75" customHeight="1" x14ac:dyDescent="0.2">
      <c r="A4296" s="35" t="s">
        <v>4765</v>
      </c>
      <c r="B4296" s="36">
        <v>5110</v>
      </c>
      <c r="C4296" s="17">
        <v>13</v>
      </c>
      <c r="D4296" s="36">
        <v>128.07</v>
      </c>
      <c r="E4296" s="36">
        <v>5.1899999999999995</v>
      </c>
      <c r="F4296" s="36">
        <v>6.93</v>
      </c>
      <c r="G4296" s="37">
        <f t="shared" si="16"/>
        <v>2.7434442270058708E-2</v>
      </c>
    </row>
    <row r="4297" spans="1:7" ht="15.75" customHeight="1" x14ac:dyDescent="0.2">
      <c r="A4297" s="35" t="s">
        <v>4766</v>
      </c>
      <c r="B4297" s="36">
        <v>0</v>
      </c>
      <c r="C4297" s="17">
        <v>0</v>
      </c>
      <c r="D4297" s="36">
        <v>0</v>
      </c>
      <c r="E4297" s="36">
        <v>0</v>
      </c>
      <c r="F4297" s="36">
        <v>0</v>
      </c>
      <c r="G4297" s="37">
        <f t="shared" si="16"/>
        <v>2.1999999999999999E-2</v>
      </c>
    </row>
    <row r="4298" spans="1:7" ht="15.75" customHeight="1" x14ac:dyDescent="0.2">
      <c r="A4298" s="35" t="s">
        <v>4767</v>
      </c>
      <c r="B4298" s="36">
        <v>8625</v>
      </c>
      <c r="C4298" s="17">
        <v>8</v>
      </c>
      <c r="D4298" s="36">
        <v>201.37</v>
      </c>
      <c r="E4298" s="36">
        <v>20.450000000000003</v>
      </c>
      <c r="F4298" s="36">
        <v>11.77</v>
      </c>
      <c r="G4298" s="37">
        <f t="shared" si="16"/>
        <v>2.7082898550724637E-2</v>
      </c>
    </row>
    <row r="4299" spans="1:7" ht="15.75" customHeight="1" x14ac:dyDescent="0.2">
      <c r="A4299" s="35" t="s">
        <v>4768</v>
      </c>
      <c r="B4299" s="36">
        <v>2785.99</v>
      </c>
      <c r="C4299" s="17">
        <v>4</v>
      </c>
      <c r="D4299" s="36">
        <v>51.86</v>
      </c>
      <c r="E4299" s="36">
        <v>2.7199999999999998</v>
      </c>
      <c r="F4299" s="36">
        <v>3.72</v>
      </c>
      <c r="G4299" s="37">
        <f t="shared" si="16"/>
        <v>2.1999999999999999E-2</v>
      </c>
    </row>
    <row r="4300" spans="1:7" ht="15.75" customHeight="1" x14ac:dyDescent="0.2">
      <c r="A4300" s="35" t="s">
        <v>4769</v>
      </c>
      <c r="B4300" s="36">
        <v>0</v>
      </c>
      <c r="C4300" s="17">
        <v>0</v>
      </c>
      <c r="D4300" s="36">
        <v>0</v>
      </c>
      <c r="E4300" s="36">
        <v>0</v>
      </c>
      <c r="F4300" s="36">
        <v>0</v>
      </c>
      <c r="G4300" s="37">
        <f t="shared" si="16"/>
        <v>2.1999999999999999E-2</v>
      </c>
    </row>
    <row r="4301" spans="1:7" ht="15.75" customHeight="1" x14ac:dyDescent="0.2">
      <c r="A4301" s="35" t="s">
        <v>4770</v>
      </c>
      <c r="B4301" s="36">
        <v>2935</v>
      </c>
      <c r="C4301" s="17">
        <v>6</v>
      </c>
      <c r="D4301" s="36">
        <v>57.85</v>
      </c>
      <c r="E4301" s="36">
        <v>8.07</v>
      </c>
      <c r="F4301" s="36">
        <v>3.92</v>
      </c>
      <c r="G4301" s="37">
        <f t="shared" si="16"/>
        <v>2.3795570698466783E-2</v>
      </c>
    </row>
    <row r="4302" spans="1:7" ht="15.75" customHeight="1" x14ac:dyDescent="0.2">
      <c r="A4302" s="35" t="s">
        <v>4771</v>
      </c>
      <c r="B4302" s="36">
        <v>0</v>
      </c>
      <c r="C4302" s="17">
        <v>0</v>
      </c>
      <c r="D4302" s="36">
        <v>0</v>
      </c>
      <c r="E4302" s="36">
        <v>0.03</v>
      </c>
      <c r="F4302" s="36">
        <v>0</v>
      </c>
      <c r="G4302" s="37">
        <f t="shared" si="16"/>
        <v>2.1999999999999999E-2</v>
      </c>
    </row>
    <row r="4303" spans="1:7" ht="15.75" customHeight="1" x14ac:dyDescent="0.2">
      <c r="A4303" s="35" t="s">
        <v>4772</v>
      </c>
      <c r="B4303" s="36">
        <v>0</v>
      </c>
      <c r="C4303" s="17">
        <v>0</v>
      </c>
      <c r="D4303" s="36">
        <v>0</v>
      </c>
      <c r="E4303" s="36">
        <v>0</v>
      </c>
      <c r="F4303" s="36">
        <v>0</v>
      </c>
      <c r="G4303" s="37">
        <f t="shared" si="16"/>
        <v>2.1999999999999999E-2</v>
      </c>
    </row>
    <row r="4304" spans="1:7" ht="15.75" customHeight="1" x14ac:dyDescent="0.2">
      <c r="A4304" s="35" t="s">
        <v>4773</v>
      </c>
      <c r="B4304" s="36">
        <v>90059.1</v>
      </c>
      <c r="C4304" s="17">
        <v>395</v>
      </c>
      <c r="D4304" s="36">
        <v>531.87</v>
      </c>
      <c r="E4304" s="36">
        <v>81.200000000000017</v>
      </c>
      <c r="F4304" s="36">
        <v>117.07</v>
      </c>
      <c r="G4304" s="37">
        <f t="shared" si="16"/>
        <v>2.1999999999999999E-2</v>
      </c>
    </row>
    <row r="4305" spans="1:7" ht="15.75" customHeight="1" x14ac:dyDescent="0.2">
      <c r="A4305" s="35" t="s">
        <v>4774</v>
      </c>
      <c r="B4305" s="36">
        <v>0</v>
      </c>
      <c r="C4305" s="17">
        <v>0</v>
      </c>
      <c r="D4305" s="36">
        <v>0</v>
      </c>
      <c r="E4305" s="36">
        <v>0</v>
      </c>
      <c r="F4305" s="36">
        <v>0</v>
      </c>
      <c r="G4305" s="37">
        <f t="shared" si="16"/>
        <v>2.1999999999999999E-2</v>
      </c>
    </row>
    <row r="4306" spans="1:7" ht="15.75" customHeight="1" x14ac:dyDescent="0.2">
      <c r="A4306" s="35" t="s">
        <v>4775</v>
      </c>
      <c r="B4306" s="36">
        <v>0</v>
      </c>
      <c r="C4306" s="17">
        <v>0</v>
      </c>
      <c r="D4306" s="36">
        <v>0</v>
      </c>
      <c r="E4306" s="36">
        <v>0</v>
      </c>
      <c r="F4306" s="36">
        <v>0</v>
      </c>
      <c r="G4306" s="37">
        <f t="shared" si="16"/>
        <v>2.1999999999999999E-2</v>
      </c>
    </row>
    <row r="4307" spans="1:7" ht="15.75" customHeight="1" x14ac:dyDescent="0.2">
      <c r="A4307" s="35" t="s">
        <v>4776</v>
      </c>
      <c r="B4307" s="36">
        <v>87997773.799999982</v>
      </c>
      <c r="C4307" s="17">
        <v>1112325</v>
      </c>
      <c r="D4307" s="36">
        <v>1107451.3000000003</v>
      </c>
      <c r="E4307" s="36">
        <v>63075.070000000007</v>
      </c>
      <c r="F4307" s="36">
        <v>117307.83999999998</v>
      </c>
      <c r="G4307" s="37">
        <f t="shared" si="16"/>
        <v>2.1999999999999999E-2</v>
      </c>
    </row>
    <row r="4308" spans="1:7" ht="15.75" customHeight="1" x14ac:dyDescent="0.2">
      <c r="A4308" s="35" t="s">
        <v>4777</v>
      </c>
      <c r="B4308" s="36">
        <v>165822.44</v>
      </c>
      <c r="C4308" s="17">
        <v>1881</v>
      </c>
      <c r="D4308" s="36">
        <v>1272.9699999999998</v>
      </c>
      <c r="E4308" s="36">
        <v>210.63000000000002</v>
      </c>
      <c r="F4308" s="36">
        <v>218.54000000000002</v>
      </c>
      <c r="G4308" s="37">
        <f t="shared" si="16"/>
        <v>2.1999999999999999E-2</v>
      </c>
    </row>
    <row r="4309" spans="1:7" ht="15.75" customHeight="1" x14ac:dyDescent="0.2">
      <c r="A4309" s="35" t="s">
        <v>4778</v>
      </c>
      <c r="B4309" s="36">
        <v>28618.729999999996</v>
      </c>
      <c r="C4309" s="17">
        <v>149</v>
      </c>
      <c r="D4309" s="36">
        <v>241.53000000000003</v>
      </c>
      <c r="E4309" s="36">
        <v>34.369999999999997</v>
      </c>
      <c r="F4309" s="36">
        <v>38.119999999999997</v>
      </c>
      <c r="G4309" s="37">
        <f t="shared" si="16"/>
        <v>2.1999999999999999E-2</v>
      </c>
    </row>
    <row r="4310" spans="1:7" ht="15.75" customHeight="1" x14ac:dyDescent="0.2">
      <c r="A4310" s="35" t="s">
        <v>4779</v>
      </c>
      <c r="B4310" s="36">
        <v>292287.94999999995</v>
      </c>
      <c r="C4310" s="17">
        <v>400</v>
      </c>
      <c r="D4310" s="36">
        <v>3271.91</v>
      </c>
      <c r="E4310" s="36">
        <v>198.19</v>
      </c>
      <c r="F4310" s="36">
        <v>397.06000000000006</v>
      </c>
      <c r="G4310" s="37">
        <f t="shared" si="16"/>
        <v>2.1999999999999999E-2</v>
      </c>
    </row>
    <row r="4311" spans="1:7" ht="15.75" customHeight="1" x14ac:dyDescent="0.2">
      <c r="A4311" s="35" t="s">
        <v>4780</v>
      </c>
      <c r="B4311" s="36">
        <v>483406.82999999996</v>
      </c>
      <c r="C4311" s="17">
        <v>1573</v>
      </c>
      <c r="D4311" s="36">
        <v>7379.0300000000007</v>
      </c>
      <c r="E4311" s="36">
        <v>14.45</v>
      </c>
      <c r="F4311" s="36">
        <v>662.3</v>
      </c>
      <c r="G4311" s="37">
        <f t="shared" si="16"/>
        <v>2.1999999999999999E-2</v>
      </c>
    </row>
    <row r="4312" spans="1:7" ht="15.75" customHeight="1" x14ac:dyDescent="0.2">
      <c r="A4312" s="35" t="s">
        <v>4781</v>
      </c>
      <c r="B4312" s="36">
        <v>2283</v>
      </c>
      <c r="C4312" s="17">
        <v>211</v>
      </c>
      <c r="D4312" s="36">
        <v>52.21</v>
      </c>
      <c r="E4312" s="36">
        <v>7.44</v>
      </c>
      <c r="F4312" s="36">
        <v>3.05</v>
      </c>
      <c r="G4312" s="37">
        <f t="shared" si="16"/>
        <v>2.7463863337713532E-2</v>
      </c>
    </row>
    <row r="4313" spans="1:7" ht="15.75" customHeight="1" x14ac:dyDescent="0.2">
      <c r="A4313" s="35" t="s">
        <v>4782</v>
      </c>
      <c r="B4313" s="36">
        <v>0</v>
      </c>
      <c r="C4313" s="17">
        <v>0</v>
      </c>
      <c r="D4313" s="36">
        <v>0</v>
      </c>
      <c r="E4313" s="36">
        <v>0</v>
      </c>
      <c r="F4313" s="36">
        <v>0</v>
      </c>
      <c r="G4313" s="37">
        <f t="shared" si="16"/>
        <v>2.1999999999999999E-2</v>
      </c>
    </row>
    <row r="4314" spans="1:7" ht="15.75" customHeight="1" x14ac:dyDescent="0.2">
      <c r="A4314" s="35" t="s">
        <v>4783</v>
      </c>
      <c r="B4314" s="36">
        <v>79497</v>
      </c>
      <c r="C4314" s="17">
        <v>34</v>
      </c>
      <c r="D4314" s="36">
        <v>1709.8</v>
      </c>
      <c r="E4314" s="36">
        <v>93.070000000000007</v>
      </c>
      <c r="F4314" s="36">
        <v>114.72999999999999</v>
      </c>
      <c r="G4314" s="37">
        <f t="shared" si="16"/>
        <v>2.4121664968489376E-2</v>
      </c>
    </row>
    <row r="4315" spans="1:7" ht="15.75" customHeight="1" x14ac:dyDescent="0.2">
      <c r="A4315" s="35" t="s">
        <v>4784</v>
      </c>
      <c r="B4315" s="36">
        <v>36179.550000000003</v>
      </c>
      <c r="C4315" s="17">
        <v>94</v>
      </c>
      <c r="D4315" s="36">
        <v>411.31</v>
      </c>
      <c r="E4315" s="36">
        <v>43.480000000000004</v>
      </c>
      <c r="F4315" s="36">
        <v>48.17</v>
      </c>
      <c r="G4315" s="37">
        <f t="shared" si="16"/>
        <v>2.1999999999999999E-2</v>
      </c>
    </row>
    <row r="4316" spans="1:7" ht="15.75" customHeight="1" x14ac:dyDescent="0.2">
      <c r="A4316" s="35" t="s">
        <v>4785</v>
      </c>
      <c r="B4316" s="36">
        <v>3209.65</v>
      </c>
      <c r="C4316" s="17">
        <v>13</v>
      </c>
      <c r="D4316" s="36">
        <v>41.47</v>
      </c>
      <c r="E4316" s="36">
        <v>3.01</v>
      </c>
      <c r="F4316" s="36">
        <v>4.18</v>
      </c>
      <c r="G4316" s="37">
        <f t="shared" si="16"/>
        <v>2.1999999999999999E-2</v>
      </c>
    </row>
    <row r="4317" spans="1:7" ht="15.75" customHeight="1" x14ac:dyDescent="0.2">
      <c r="A4317" s="35" t="s">
        <v>4786</v>
      </c>
      <c r="B4317" s="36">
        <v>175447.24</v>
      </c>
      <c r="C4317" s="17">
        <v>567</v>
      </c>
      <c r="D4317" s="36">
        <v>1549.56</v>
      </c>
      <c r="E4317" s="36">
        <v>90.16</v>
      </c>
      <c r="F4317" s="36">
        <v>233.19</v>
      </c>
      <c r="G4317" s="37">
        <f t="shared" si="16"/>
        <v>2.1999999999999999E-2</v>
      </c>
    </row>
    <row r="4318" spans="1:7" ht="15.75" customHeight="1" x14ac:dyDescent="0.2">
      <c r="A4318" s="35" t="s">
        <v>4787</v>
      </c>
      <c r="B4318" s="36">
        <v>63883.3</v>
      </c>
      <c r="C4318" s="17">
        <v>35</v>
      </c>
      <c r="D4318" s="36">
        <v>889.32</v>
      </c>
      <c r="E4318" s="36">
        <v>19.64</v>
      </c>
      <c r="F4318" s="36">
        <v>87.009999999999991</v>
      </c>
      <c r="G4318" s="37">
        <f t="shared" si="16"/>
        <v>2.1999999999999999E-2</v>
      </c>
    </row>
    <row r="4319" spans="1:7" ht="15.75" customHeight="1" x14ac:dyDescent="0.2">
      <c r="A4319" s="35" t="s">
        <v>4788</v>
      </c>
      <c r="B4319" s="36">
        <v>42011.609999999993</v>
      </c>
      <c r="C4319" s="17">
        <v>168</v>
      </c>
      <c r="D4319" s="36">
        <v>543.69000000000005</v>
      </c>
      <c r="E4319" s="36">
        <v>45014</v>
      </c>
      <c r="F4319" s="36">
        <v>56.61</v>
      </c>
      <c r="G4319" s="37">
        <f t="shared" si="16"/>
        <v>1.0857546283039381</v>
      </c>
    </row>
    <row r="4320" spans="1:7" ht="15.75" customHeight="1" x14ac:dyDescent="0.2">
      <c r="A4320" s="35" t="s">
        <v>4789</v>
      </c>
      <c r="B4320" s="36">
        <v>1347.84</v>
      </c>
      <c r="C4320" s="17">
        <v>7</v>
      </c>
      <c r="D4320" s="36">
        <v>10.479999999999999</v>
      </c>
      <c r="E4320" s="36">
        <v>0.33</v>
      </c>
      <c r="F4320" s="36">
        <v>1.79</v>
      </c>
      <c r="G4320" s="37">
        <f t="shared" si="16"/>
        <v>2.1999999999999999E-2</v>
      </c>
    </row>
    <row r="4321" spans="1:7" ht="15.75" customHeight="1" x14ac:dyDescent="0.2">
      <c r="A4321" s="35" t="s">
        <v>4790</v>
      </c>
      <c r="B4321" s="36">
        <v>137631</v>
      </c>
      <c r="C4321" s="17">
        <v>21316</v>
      </c>
      <c r="D4321" s="36">
        <v>4751.5600000000004</v>
      </c>
      <c r="E4321" s="36">
        <v>430.81999999999994</v>
      </c>
      <c r="F4321" s="36">
        <v>185.41</v>
      </c>
      <c r="G4321" s="37">
        <f t="shared" si="16"/>
        <v>3.9001315110694539E-2</v>
      </c>
    </row>
    <row r="4322" spans="1:7" ht="15.75" customHeight="1" x14ac:dyDescent="0.2">
      <c r="A4322" s="35" t="s">
        <v>4791</v>
      </c>
      <c r="B4322" s="36">
        <v>3399.07</v>
      </c>
      <c r="C4322" s="17">
        <v>22</v>
      </c>
      <c r="D4322" s="36">
        <v>35.94</v>
      </c>
      <c r="E4322" s="36">
        <v>0</v>
      </c>
      <c r="F4322" s="36">
        <v>4.4800000000000004</v>
      </c>
      <c r="G4322" s="37">
        <f t="shared" si="16"/>
        <v>2.1999999999999999E-2</v>
      </c>
    </row>
    <row r="4323" spans="1:7" ht="15.75" customHeight="1" x14ac:dyDescent="0.2">
      <c r="A4323" s="35" t="s">
        <v>4792</v>
      </c>
      <c r="B4323" s="36">
        <v>192410.58000000002</v>
      </c>
      <c r="C4323" s="17">
        <v>35125</v>
      </c>
      <c r="D4323" s="36">
        <v>7140.66</v>
      </c>
      <c r="E4323" s="36">
        <v>703.01</v>
      </c>
      <c r="F4323" s="36">
        <v>258.31</v>
      </c>
      <c r="G4323" s="37">
        <f t="shared" si="16"/>
        <v>4.2107767670571963E-2</v>
      </c>
    </row>
    <row r="4324" spans="1:7" ht="15.75" customHeight="1" x14ac:dyDescent="0.2">
      <c r="A4324" s="35" t="s">
        <v>4793</v>
      </c>
      <c r="B4324" s="36">
        <v>0</v>
      </c>
      <c r="C4324" s="17">
        <v>0</v>
      </c>
      <c r="D4324" s="36">
        <v>0</v>
      </c>
      <c r="E4324" s="36">
        <v>0</v>
      </c>
      <c r="F4324" s="36">
        <v>0</v>
      </c>
      <c r="G4324" s="37">
        <f t="shared" si="16"/>
        <v>2.1999999999999999E-2</v>
      </c>
    </row>
    <row r="4325" spans="1:7" ht="15.75" customHeight="1" x14ac:dyDescent="0.2">
      <c r="A4325" s="35" t="s">
        <v>4794</v>
      </c>
      <c r="B4325" s="36">
        <v>0</v>
      </c>
      <c r="C4325" s="17">
        <v>0</v>
      </c>
      <c r="D4325" s="36">
        <v>0</v>
      </c>
      <c r="E4325" s="36">
        <v>0</v>
      </c>
      <c r="F4325" s="36">
        <v>0</v>
      </c>
      <c r="G4325" s="37">
        <f t="shared" si="16"/>
        <v>2.1999999999999999E-2</v>
      </c>
    </row>
    <row r="4326" spans="1:7" ht="15.75" customHeight="1" x14ac:dyDescent="0.2">
      <c r="A4326" s="35" t="s">
        <v>4795</v>
      </c>
      <c r="B4326" s="36">
        <v>484234.09</v>
      </c>
      <c r="C4326" s="17">
        <v>1065</v>
      </c>
      <c r="D4326" s="36">
        <v>4823.05</v>
      </c>
      <c r="E4326" s="36">
        <v>293.78000000000003</v>
      </c>
      <c r="F4326" s="36">
        <v>646.75</v>
      </c>
      <c r="G4326" s="37">
        <f t="shared" si="16"/>
        <v>2.1999999999999999E-2</v>
      </c>
    </row>
    <row r="4327" spans="1:7" ht="15.75" customHeight="1" x14ac:dyDescent="0.2">
      <c r="A4327" s="35" t="s">
        <v>4796</v>
      </c>
      <c r="B4327" s="36">
        <v>110041.62</v>
      </c>
      <c r="C4327" s="17">
        <v>72</v>
      </c>
      <c r="D4327" s="36">
        <v>2287.7399999999998</v>
      </c>
      <c r="E4327" s="36">
        <v>0</v>
      </c>
      <c r="F4327" s="36">
        <v>169.74</v>
      </c>
      <c r="G4327" s="37">
        <f t="shared" si="16"/>
        <v>2.2332277550984797E-2</v>
      </c>
    </row>
    <row r="4328" spans="1:7" ht="15.75" customHeight="1" x14ac:dyDescent="0.2">
      <c r="A4328" s="35" t="s">
        <v>4797</v>
      </c>
      <c r="B4328" s="36">
        <v>0</v>
      </c>
      <c r="C4328" s="17">
        <v>0</v>
      </c>
      <c r="D4328" s="36">
        <v>0</v>
      </c>
      <c r="E4328" s="36">
        <v>0</v>
      </c>
      <c r="F4328" s="36">
        <v>0</v>
      </c>
      <c r="G4328" s="37">
        <f t="shared" si="16"/>
        <v>2.1999999999999999E-2</v>
      </c>
    </row>
    <row r="4329" spans="1:7" ht="15.75" customHeight="1" x14ac:dyDescent="0.2">
      <c r="A4329" s="35" t="s">
        <v>4798</v>
      </c>
      <c r="B4329" s="36">
        <v>4798.2199999999993</v>
      </c>
      <c r="C4329" s="17">
        <v>71</v>
      </c>
      <c r="D4329" s="36">
        <v>63.15</v>
      </c>
      <c r="E4329" s="36">
        <v>7.27</v>
      </c>
      <c r="F4329" s="36">
        <v>6.37</v>
      </c>
      <c r="G4329" s="37">
        <f t="shared" si="16"/>
        <v>2.1999999999999999E-2</v>
      </c>
    </row>
    <row r="4330" spans="1:7" ht="15.75" customHeight="1" x14ac:dyDescent="0.2">
      <c r="A4330" s="35" t="s">
        <v>4799</v>
      </c>
      <c r="B4330" s="36">
        <v>168441.47</v>
      </c>
      <c r="C4330" s="17">
        <v>355</v>
      </c>
      <c r="D4330" s="36">
        <v>2786.2</v>
      </c>
      <c r="E4330" s="36">
        <v>43.81</v>
      </c>
      <c r="F4330" s="36">
        <v>237.93</v>
      </c>
      <c r="G4330" s="37">
        <f t="shared" si="16"/>
        <v>2.1999999999999999E-2</v>
      </c>
    </row>
    <row r="4331" spans="1:7" ht="15.75" customHeight="1" x14ac:dyDescent="0.2">
      <c r="A4331" s="35" t="s">
        <v>4800</v>
      </c>
      <c r="B4331" s="36">
        <v>2250</v>
      </c>
      <c r="C4331" s="17">
        <v>3</v>
      </c>
      <c r="D4331" s="36">
        <v>21.83</v>
      </c>
      <c r="E4331" s="36">
        <v>1.77</v>
      </c>
      <c r="F4331" s="36">
        <v>3.01</v>
      </c>
      <c r="G4331" s="37">
        <f t="shared" si="16"/>
        <v>2.1999999999999999E-2</v>
      </c>
    </row>
    <row r="4332" spans="1:7" ht="15.75" customHeight="1" x14ac:dyDescent="0.2">
      <c r="A4332" s="35" t="s">
        <v>4801</v>
      </c>
      <c r="B4332" s="36">
        <v>37331670.189999998</v>
      </c>
      <c r="C4332" s="17">
        <v>57020</v>
      </c>
      <c r="D4332" s="36">
        <v>758489.62</v>
      </c>
      <c r="E4332" s="36">
        <v>42246.920000000006</v>
      </c>
      <c r="F4332" s="36">
        <v>54412.21</v>
      </c>
      <c r="G4332" s="37">
        <f t="shared" si="16"/>
        <v>2.2906790552035573E-2</v>
      </c>
    </row>
    <row r="4333" spans="1:7" ht="15.75" customHeight="1" x14ac:dyDescent="0.2">
      <c r="A4333" s="35" t="s">
        <v>4802</v>
      </c>
      <c r="B4333" s="36">
        <v>295777.24</v>
      </c>
      <c r="C4333" s="17">
        <v>1335</v>
      </c>
      <c r="D4333" s="36">
        <v>4518.4799999999996</v>
      </c>
      <c r="E4333" s="36">
        <v>361.76</v>
      </c>
      <c r="F4333" s="36">
        <v>401.45999999999992</v>
      </c>
      <c r="G4333" s="37">
        <f t="shared" si="16"/>
        <v>2.1999999999999999E-2</v>
      </c>
    </row>
    <row r="4334" spans="1:7" ht="15.75" customHeight="1" x14ac:dyDescent="0.2">
      <c r="A4334" s="35" t="s">
        <v>4803</v>
      </c>
      <c r="B4334" s="36">
        <v>440047.09</v>
      </c>
      <c r="C4334" s="17">
        <v>499</v>
      </c>
      <c r="D4334" s="36">
        <v>8204.8700000000008</v>
      </c>
      <c r="E4334" s="36">
        <v>422.66999999999996</v>
      </c>
      <c r="F4334" s="36">
        <v>609.43000000000006</v>
      </c>
      <c r="G4334" s="37">
        <f t="shared" si="16"/>
        <v>2.1999999999999999E-2</v>
      </c>
    </row>
    <row r="4335" spans="1:7" ht="15.75" customHeight="1" x14ac:dyDescent="0.2">
      <c r="A4335" s="35" t="s">
        <v>4804</v>
      </c>
      <c r="B4335" s="36">
        <v>3582487.4899999993</v>
      </c>
      <c r="C4335" s="17">
        <v>19965</v>
      </c>
      <c r="D4335" s="36">
        <v>60181.2</v>
      </c>
      <c r="E4335" s="36">
        <v>4445.0300000000007</v>
      </c>
      <c r="F4335" s="36">
        <v>4980.2900000000009</v>
      </c>
      <c r="G4335" s="37">
        <f t="shared" si="16"/>
        <v>2.1999999999999999E-2</v>
      </c>
    </row>
    <row r="4336" spans="1:7" ht="15.75" customHeight="1" x14ac:dyDescent="0.2">
      <c r="A4336" s="35" t="s">
        <v>4805</v>
      </c>
      <c r="B4336" s="36">
        <v>761325.05</v>
      </c>
      <c r="C4336" s="17">
        <v>278</v>
      </c>
      <c r="D4336" s="36">
        <v>14968.469999999998</v>
      </c>
      <c r="E4336" s="36">
        <v>2321.29</v>
      </c>
      <c r="F4336" s="36">
        <v>1091.1599999999999</v>
      </c>
      <c r="G4336" s="37">
        <f t="shared" si="16"/>
        <v>2.4143327478847565E-2</v>
      </c>
    </row>
    <row r="4337" spans="1:7" ht="15.75" customHeight="1" x14ac:dyDescent="0.2">
      <c r="A4337" s="35" t="s">
        <v>4806</v>
      </c>
      <c r="B4337" s="36">
        <v>51341.880000000005</v>
      </c>
      <c r="C4337" s="17">
        <v>27</v>
      </c>
      <c r="D4337" s="36">
        <v>930.28</v>
      </c>
      <c r="E4337" s="36">
        <v>67.87</v>
      </c>
      <c r="F4337" s="36">
        <v>71.64</v>
      </c>
      <c r="G4337" s="37">
        <f t="shared" si="16"/>
        <v>2.1999999999999999E-2</v>
      </c>
    </row>
    <row r="4338" spans="1:7" ht="15.75" customHeight="1" x14ac:dyDescent="0.2">
      <c r="A4338" s="35" t="s">
        <v>4807</v>
      </c>
      <c r="B4338" s="36">
        <v>10980.67</v>
      </c>
      <c r="C4338" s="17">
        <v>18</v>
      </c>
      <c r="D4338" s="36">
        <v>177.84</v>
      </c>
      <c r="E4338" s="36">
        <v>24.119999999999997</v>
      </c>
      <c r="F4338" s="36">
        <v>14.900000000000002</v>
      </c>
      <c r="G4338" s="37">
        <f t="shared" si="16"/>
        <v>2.1999999999999999E-2</v>
      </c>
    </row>
    <row r="4339" spans="1:7" ht="15.75" customHeight="1" x14ac:dyDescent="0.2">
      <c r="A4339" s="35" t="s">
        <v>4808</v>
      </c>
      <c r="B4339" s="36">
        <v>211175.53000000003</v>
      </c>
      <c r="C4339" s="17">
        <v>540</v>
      </c>
      <c r="D4339" s="36">
        <v>3856.97</v>
      </c>
      <c r="E4339" s="36">
        <v>106.16</v>
      </c>
      <c r="F4339" s="36">
        <v>288.81</v>
      </c>
      <c r="G4339" s="37">
        <f t="shared" ref="G4339:G4593" si="17">IFERROR(IF(SUM(D4339:F4339)/B4339&lt;0.022,0.022,SUM(D4339:F4339)/B4339),0.022)</f>
        <v>2.1999999999999999E-2</v>
      </c>
    </row>
    <row r="4340" spans="1:7" ht="15.75" customHeight="1" x14ac:dyDescent="0.2">
      <c r="A4340" s="35" t="s">
        <v>4809</v>
      </c>
      <c r="B4340" s="36">
        <v>97885.040000000008</v>
      </c>
      <c r="C4340" s="17">
        <v>229</v>
      </c>
      <c r="D4340" s="36">
        <v>1456.78</v>
      </c>
      <c r="E4340" s="36">
        <v>46.629999999999995</v>
      </c>
      <c r="F4340" s="36">
        <v>133.21</v>
      </c>
      <c r="G4340" s="37">
        <f t="shared" si="17"/>
        <v>2.1999999999999999E-2</v>
      </c>
    </row>
    <row r="4341" spans="1:7" ht="15.75" customHeight="1" x14ac:dyDescent="0.2">
      <c r="A4341" s="35" t="s">
        <v>4810</v>
      </c>
      <c r="B4341" s="36">
        <v>64678.75</v>
      </c>
      <c r="C4341" s="17">
        <v>127</v>
      </c>
      <c r="D4341" s="36">
        <v>1338.52</v>
      </c>
      <c r="E4341" s="36">
        <v>571.22</v>
      </c>
      <c r="F4341" s="36">
        <v>87.91</v>
      </c>
      <c r="G4341" s="37">
        <f t="shared" si="17"/>
        <v>3.0885723672767332E-2</v>
      </c>
    </row>
    <row r="4342" spans="1:7" ht="15.75" customHeight="1" x14ac:dyDescent="0.2">
      <c r="A4342" s="35" t="s">
        <v>4811</v>
      </c>
      <c r="B4342" s="36">
        <v>22207.66</v>
      </c>
      <c r="C4342" s="17">
        <v>37</v>
      </c>
      <c r="D4342" s="36">
        <v>399.35</v>
      </c>
      <c r="E4342" s="36">
        <v>30.28</v>
      </c>
      <c r="F4342" s="36">
        <v>30.23</v>
      </c>
      <c r="G4342" s="37">
        <f t="shared" si="17"/>
        <v>2.1999999999999999E-2</v>
      </c>
    </row>
    <row r="4343" spans="1:7" ht="15.75" customHeight="1" x14ac:dyDescent="0.2">
      <c r="A4343" s="35" t="s">
        <v>4812</v>
      </c>
      <c r="B4343" s="36">
        <v>35984.89</v>
      </c>
      <c r="C4343" s="17">
        <v>65</v>
      </c>
      <c r="D4343" s="36">
        <v>652.38</v>
      </c>
      <c r="E4343" s="36">
        <v>23.6</v>
      </c>
      <c r="F4343" s="36">
        <v>49.1</v>
      </c>
      <c r="G4343" s="37">
        <f t="shared" si="17"/>
        <v>2.1999999999999999E-2</v>
      </c>
    </row>
    <row r="4344" spans="1:7" ht="15.75" customHeight="1" x14ac:dyDescent="0.2">
      <c r="A4344" s="35" t="s">
        <v>4813</v>
      </c>
      <c r="B4344" s="36">
        <v>130355.29000000001</v>
      </c>
      <c r="C4344" s="17">
        <v>537</v>
      </c>
      <c r="D4344" s="36">
        <v>2347.4200000000005</v>
      </c>
      <c r="E4344" s="36">
        <v>180.08</v>
      </c>
      <c r="F4344" s="36">
        <v>183.28000000000003</v>
      </c>
      <c r="G4344" s="37">
        <f t="shared" si="17"/>
        <v>2.1999999999999999E-2</v>
      </c>
    </row>
    <row r="4345" spans="1:7" ht="15.75" customHeight="1" x14ac:dyDescent="0.2">
      <c r="A4345" s="35" t="s">
        <v>4814</v>
      </c>
      <c r="B4345" s="36">
        <v>55662.33</v>
      </c>
      <c r="C4345" s="17">
        <v>128</v>
      </c>
      <c r="D4345" s="36">
        <v>942.13000000000011</v>
      </c>
      <c r="E4345" s="36">
        <v>53.57</v>
      </c>
      <c r="F4345" s="36">
        <v>75.94</v>
      </c>
      <c r="G4345" s="37">
        <f t="shared" si="17"/>
        <v>2.1999999999999999E-2</v>
      </c>
    </row>
    <row r="4346" spans="1:7" ht="15.75" customHeight="1" x14ac:dyDescent="0.2">
      <c r="A4346" s="35" t="s">
        <v>4815</v>
      </c>
      <c r="B4346" s="36">
        <v>197687.4</v>
      </c>
      <c r="C4346" s="17">
        <v>152</v>
      </c>
      <c r="D4346" s="36">
        <v>4091.7799999999997</v>
      </c>
      <c r="E4346" s="36">
        <v>87.22</v>
      </c>
      <c r="F4346" s="36">
        <v>275.04000000000002</v>
      </c>
      <c r="G4346" s="37">
        <f t="shared" si="17"/>
        <v>2.2530722747125007E-2</v>
      </c>
    </row>
    <row r="4347" spans="1:7" ht="15.75" customHeight="1" x14ac:dyDescent="0.2">
      <c r="A4347" s="35" t="s">
        <v>4816</v>
      </c>
      <c r="B4347" s="36">
        <v>169786.53</v>
      </c>
      <c r="C4347" s="17">
        <v>176</v>
      </c>
      <c r="D4347" s="36">
        <v>2860.27</v>
      </c>
      <c r="E4347" s="36">
        <v>85.63</v>
      </c>
      <c r="F4347" s="36">
        <v>238.8</v>
      </c>
      <c r="G4347" s="37">
        <f t="shared" si="17"/>
        <v>2.1999999999999999E-2</v>
      </c>
    </row>
    <row r="4348" spans="1:7" ht="15.75" customHeight="1" x14ac:dyDescent="0.2">
      <c r="A4348" s="35" t="s">
        <v>4817</v>
      </c>
      <c r="B4348" s="36">
        <v>11413.5</v>
      </c>
      <c r="C4348" s="17">
        <v>10</v>
      </c>
      <c r="D4348" s="36">
        <v>249.46</v>
      </c>
      <c r="E4348" s="36">
        <v>9.49</v>
      </c>
      <c r="F4348" s="36">
        <v>16.39</v>
      </c>
      <c r="G4348" s="37">
        <f t="shared" si="17"/>
        <v>2.4124063608884215E-2</v>
      </c>
    </row>
    <row r="4349" spans="1:7" ht="15.75" customHeight="1" x14ac:dyDescent="0.2">
      <c r="A4349" s="35" t="s">
        <v>4818</v>
      </c>
      <c r="B4349" s="36">
        <v>0</v>
      </c>
      <c r="C4349" s="17">
        <v>0</v>
      </c>
      <c r="D4349" s="36">
        <v>0</v>
      </c>
      <c r="E4349" s="36">
        <v>0</v>
      </c>
      <c r="F4349" s="36">
        <v>0</v>
      </c>
      <c r="G4349" s="37">
        <f t="shared" si="17"/>
        <v>2.1999999999999999E-2</v>
      </c>
    </row>
    <row r="4350" spans="1:7" ht="15.75" customHeight="1" x14ac:dyDescent="0.2">
      <c r="A4350" s="35" t="s">
        <v>4819</v>
      </c>
      <c r="B4350" s="36">
        <v>0</v>
      </c>
      <c r="C4350" s="17">
        <v>0</v>
      </c>
      <c r="D4350" s="36">
        <v>0</v>
      </c>
      <c r="E4350" s="36">
        <v>0</v>
      </c>
      <c r="F4350" s="36">
        <v>0</v>
      </c>
      <c r="G4350" s="37">
        <f t="shared" si="17"/>
        <v>2.1999999999999999E-2</v>
      </c>
    </row>
    <row r="4351" spans="1:7" ht="15.75" customHeight="1" x14ac:dyDescent="0.2">
      <c r="A4351" s="35" t="s">
        <v>4820</v>
      </c>
      <c r="B4351" s="36">
        <v>78676.200000000012</v>
      </c>
      <c r="C4351" s="17">
        <v>37</v>
      </c>
      <c r="D4351" s="36">
        <v>1689.26</v>
      </c>
      <c r="E4351" s="36">
        <v>749.73</v>
      </c>
      <c r="F4351" s="36">
        <v>109.67</v>
      </c>
      <c r="G4351" s="37">
        <f t="shared" si="17"/>
        <v>3.2394294589723441E-2</v>
      </c>
    </row>
    <row r="4352" spans="1:7" ht="15.75" customHeight="1" x14ac:dyDescent="0.2">
      <c r="A4352" s="35" t="s">
        <v>4821</v>
      </c>
      <c r="B4352" s="36">
        <v>34989.800000000003</v>
      </c>
      <c r="C4352" s="17">
        <v>24</v>
      </c>
      <c r="D4352" s="36">
        <v>634.48</v>
      </c>
      <c r="E4352" s="36">
        <v>21.82</v>
      </c>
      <c r="F4352" s="36">
        <v>48.4</v>
      </c>
      <c r="G4352" s="37">
        <f t="shared" si="17"/>
        <v>2.1999999999999999E-2</v>
      </c>
    </row>
    <row r="4353" spans="1:7" ht="15.75" customHeight="1" x14ac:dyDescent="0.2">
      <c r="A4353" s="35" t="s">
        <v>4822</v>
      </c>
      <c r="B4353" s="36">
        <v>183648.49</v>
      </c>
      <c r="C4353" s="17">
        <v>275</v>
      </c>
      <c r="D4353" s="36">
        <v>1383.69</v>
      </c>
      <c r="E4353" s="36">
        <v>101.83</v>
      </c>
      <c r="F4353" s="36">
        <v>247.19</v>
      </c>
      <c r="G4353" s="37">
        <f t="shared" si="17"/>
        <v>2.1999999999999999E-2</v>
      </c>
    </row>
    <row r="4354" spans="1:7" ht="15.75" customHeight="1" x14ac:dyDescent="0.2">
      <c r="A4354" s="35" t="s">
        <v>4823</v>
      </c>
      <c r="B4354" s="36">
        <v>137172.06</v>
      </c>
      <c r="C4354" s="17">
        <v>134</v>
      </c>
      <c r="D4354" s="36">
        <v>2501.7400000000002</v>
      </c>
      <c r="E4354" s="36">
        <v>138.06</v>
      </c>
      <c r="F4354" s="36">
        <v>188.75</v>
      </c>
      <c r="G4354" s="37">
        <f t="shared" si="17"/>
        <v>2.1999999999999999E-2</v>
      </c>
    </row>
    <row r="4355" spans="1:7" ht="15.75" customHeight="1" x14ac:dyDescent="0.2">
      <c r="A4355" s="35" t="s">
        <v>4824</v>
      </c>
      <c r="B4355" s="36">
        <v>60621.08</v>
      </c>
      <c r="C4355" s="17">
        <v>205</v>
      </c>
      <c r="D4355" s="36">
        <v>1157.8</v>
      </c>
      <c r="E4355" s="36">
        <v>160.07</v>
      </c>
      <c r="F4355" s="36">
        <v>83.93</v>
      </c>
      <c r="G4355" s="37">
        <f t="shared" si="17"/>
        <v>2.3123969417898856E-2</v>
      </c>
    </row>
    <row r="4356" spans="1:7" ht="15.75" customHeight="1" x14ac:dyDescent="0.2">
      <c r="A4356" s="35" t="s">
        <v>4825</v>
      </c>
      <c r="B4356" s="36">
        <v>14828.3</v>
      </c>
      <c r="C4356" s="17">
        <v>679</v>
      </c>
      <c r="D4356" s="36">
        <v>307.41999999999996</v>
      </c>
      <c r="E4356" s="36">
        <v>49.59</v>
      </c>
      <c r="F4356" s="36">
        <v>20.41</v>
      </c>
      <c r="G4356" s="37">
        <f t="shared" si="17"/>
        <v>2.5452681696485777E-2</v>
      </c>
    </row>
    <row r="4357" spans="1:7" ht="15.75" customHeight="1" x14ac:dyDescent="0.2">
      <c r="A4357" s="35" t="s">
        <v>4826</v>
      </c>
      <c r="B4357" s="36">
        <v>14279935.760000002</v>
      </c>
      <c r="C4357" s="17">
        <v>16024</v>
      </c>
      <c r="D4357" s="36">
        <v>225041.16</v>
      </c>
      <c r="E4357" s="36">
        <v>12704.260000000002</v>
      </c>
      <c r="F4357" s="36">
        <v>19533.710000000003</v>
      </c>
      <c r="G4357" s="37">
        <f t="shared" si="17"/>
        <v>2.1999999999999999E-2</v>
      </c>
    </row>
    <row r="4358" spans="1:7" ht="15.75" customHeight="1" x14ac:dyDescent="0.2">
      <c r="A4358" s="35" t="s">
        <v>4827</v>
      </c>
      <c r="B4358" s="36">
        <v>204979.55</v>
      </c>
      <c r="C4358" s="17">
        <v>217</v>
      </c>
      <c r="D4358" s="36">
        <v>2360</v>
      </c>
      <c r="E4358" s="36">
        <v>267.70999999999998</v>
      </c>
      <c r="F4358" s="36">
        <v>276.99</v>
      </c>
      <c r="G4358" s="37">
        <f t="shared" si="17"/>
        <v>2.1999999999999999E-2</v>
      </c>
    </row>
    <row r="4359" spans="1:7" ht="15.75" customHeight="1" x14ac:dyDescent="0.2">
      <c r="A4359" s="35" t="s">
        <v>4828</v>
      </c>
      <c r="B4359" s="36">
        <v>10354.48</v>
      </c>
      <c r="C4359" s="17">
        <v>13</v>
      </c>
      <c r="D4359" s="36">
        <v>166.82000000000002</v>
      </c>
      <c r="E4359" s="36">
        <v>23.17</v>
      </c>
      <c r="F4359" s="36">
        <v>14.54</v>
      </c>
      <c r="G4359" s="37">
        <f t="shared" si="17"/>
        <v>2.1999999999999999E-2</v>
      </c>
    </row>
    <row r="4360" spans="1:7" ht="15.75" customHeight="1" x14ac:dyDescent="0.2">
      <c r="A4360" s="35" t="s">
        <v>4829</v>
      </c>
      <c r="B4360" s="36">
        <v>11850.86</v>
      </c>
      <c r="C4360" s="17">
        <v>36</v>
      </c>
      <c r="D4360" s="36">
        <v>102.19999999999999</v>
      </c>
      <c r="E4360" s="36">
        <v>0</v>
      </c>
      <c r="F4360" s="36">
        <v>15.48</v>
      </c>
      <c r="G4360" s="37">
        <f t="shared" si="17"/>
        <v>2.1999999999999999E-2</v>
      </c>
    </row>
    <row r="4361" spans="1:7" ht="15.75" customHeight="1" x14ac:dyDescent="0.2">
      <c r="A4361" s="35" t="s">
        <v>4830</v>
      </c>
      <c r="B4361" s="36">
        <v>50182.479999999996</v>
      </c>
      <c r="C4361" s="17">
        <v>161</v>
      </c>
      <c r="D4361" s="36">
        <v>1233.0999999999999</v>
      </c>
      <c r="E4361" s="36">
        <v>68.41</v>
      </c>
      <c r="F4361" s="36">
        <v>69.75</v>
      </c>
      <c r="G4361" s="37">
        <f t="shared" si="17"/>
        <v>2.7325472953907422E-2</v>
      </c>
    </row>
    <row r="4362" spans="1:7" ht="15.75" customHeight="1" x14ac:dyDescent="0.2">
      <c r="A4362" s="35" t="s">
        <v>4831</v>
      </c>
      <c r="B4362" s="36">
        <v>60731.599999999991</v>
      </c>
      <c r="C4362" s="17">
        <v>131</v>
      </c>
      <c r="D4362" s="36">
        <v>1334.02</v>
      </c>
      <c r="E4362" s="36">
        <v>59.9</v>
      </c>
      <c r="F4362" s="36">
        <v>83.850000000000009</v>
      </c>
      <c r="G4362" s="37">
        <f t="shared" si="17"/>
        <v>2.4332802033867052E-2</v>
      </c>
    </row>
    <row r="4363" spans="1:7" ht="15.75" customHeight="1" x14ac:dyDescent="0.2">
      <c r="A4363" s="35" t="s">
        <v>4832</v>
      </c>
      <c r="B4363" s="36">
        <v>210819.44</v>
      </c>
      <c r="C4363" s="17">
        <v>245</v>
      </c>
      <c r="D4363" s="36">
        <v>3699.5799999999995</v>
      </c>
      <c r="E4363" s="36">
        <v>206.84</v>
      </c>
      <c r="F4363" s="36">
        <v>288.47000000000003</v>
      </c>
      <c r="G4363" s="37">
        <f t="shared" si="17"/>
        <v>2.1999999999999999E-2</v>
      </c>
    </row>
    <row r="4364" spans="1:7" ht="15.75" customHeight="1" x14ac:dyDescent="0.2">
      <c r="A4364" s="35" t="s">
        <v>4833</v>
      </c>
      <c r="B4364" s="36">
        <v>0</v>
      </c>
      <c r="C4364" s="17">
        <v>0</v>
      </c>
      <c r="D4364" s="36">
        <v>0</v>
      </c>
      <c r="E4364" s="36">
        <v>0</v>
      </c>
      <c r="F4364" s="36">
        <v>0</v>
      </c>
      <c r="G4364" s="37">
        <f t="shared" si="17"/>
        <v>2.1999999999999999E-2</v>
      </c>
    </row>
    <row r="4365" spans="1:7" ht="15.75" customHeight="1" x14ac:dyDescent="0.2">
      <c r="A4365" s="35" t="s">
        <v>4834</v>
      </c>
      <c r="B4365" s="36">
        <v>0</v>
      </c>
      <c r="C4365" s="17">
        <v>0</v>
      </c>
      <c r="D4365" s="36">
        <v>0</v>
      </c>
      <c r="E4365" s="36">
        <v>0</v>
      </c>
      <c r="F4365" s="36">
        <v>0</v>
      </c>
      <c r="G4365" s="37">
        <f t="shared" si="17"/>
        <v>2.1999999999999999E-2</v>
      </c>
    </row>
    <row r="4366" spans="1:7" ht="15.75" customHeight="1" x14ac:dyDescent="0.2">
      <c r="A4366" s="35" t="s">
        <v>4835</v>
      </c>
      <c r="B4366" s="36">
        <v>0</v>
      </c>
      <c r="C4366" s="17">
        <v>0</v>
      </c>
      <c r="D4366" s="36">
        <v>0</v>
      </c>
      <c r="E4366" s="36">
        <v>0</v>
      </c>
      <c r="F4366" s="36">
        <v>0</v>
      </c>
      <c r="G4366" s="37">
        <f t="shared" si="17"/>
        <v>2.1999999999999999E-2</v>
      </c>
    </row>
    <row r="4367" spans="1:7" ht="15.75" customHeight="1" x14ac:dyDescent="0.2">
      <c r="A4367" s="35" t="s">
        <v>4836</v>
      </c>
      <c r="B4367" s="36">
        <v>0</v>
      </c>
      <c r="C4367" s="17">
        <v>0</v>
      </c>
      <c r="D4367" s="36">
        <v>0</v>
      </c>
      <c r="E4367" s="36">
        <v>0</v>
      </c>
      <c r="F4367" s="36">
        <v>0</v>
      </c>
      <c r="G4367" s="37">
        <f t="shared" si="17"/>
        <v>2.1999999999999999E-2</v>
      </c>
    </row>
    <row r="4368" spans="1:7" ht="15.75" customHeight="1" x14ac:dyDescent="0.2">
      <c r="A4368" s="35" t="s">
        <v>4837</v>
      </c>
      <c r="B4368" s="36">
        <v>0</v>
      </c>
      <c r="C4368" s="17">
        <v>0</v>
      </c>
      <c r="D4368" s="36">
        <v>0</v>
      </c>
      <c r="E4368" s="36">
        <v>0</v>
      </c>
      <c r="F4368" s="36">
        <v>0</v>
      </c>
      <c r="G4368" s="37">
        <f t="shared" si="17"/>
        <v>2.1999999999999999E-2</v>
      </c>
    </row>
    <row r="4369" spans="1:7" ht="15.75" customHeight="1" x14ac:dyDescent="0.2">
      <c r="A4369" s="35" t="s">
        <v>4838</v>
      </c>
      <c r="B4369" s="36">
        <v>5291326.6500000013</v>
      </c>
      <c r="C4369" s="17">
        <v>21153</v>
      </c>
      <c r="D4369" s="36">
        <v>112960</v>
      </c>
      <c r="E4369" s="36">
        <v>4955.2800000000007</v>
      </c>
      <c r="F4369" s="36">
        <v>7342.130000000001</v>
      </c>
      <c r="G4369" s="37">
        <f t="shared" si="17"/>
        <v>2.3672212714367195E-2</v>
      </c>
    </row>
    <row r="4370" spans="1:7" ht="15.75" customHeight="1" x14ac:dyDescent="0.2">
      <c r="A4370" s="35" t="s">
        <v>4839</v>
      </c>
      <c r="B4370" s="36">
        <v>12060055.659999998</v>
      </c>
      <c r="C4370" s="17">
        <v>49043</v>
      </c>
      <c r="D4370" s="36">
        <v>198975.78000000006</v>
      </c>
      <c r="E4370" s="36">
        <v>12504.159999999994</v>
      </c>
      <c r="F4370" s="36">
        <v>16312.760000000002</v>
      </c>
      <c r="G4370" s="37">
        <f t="shared" si="17"/>
        <v>2.1999999999999999E-2</v>
      </c>
    </row>
    <row r="4371" spans="1:7" ht="15.75" customHeight="1" x14ac:dyDescent="0.2">
      <c r="A4371" s="35" t="s">
        <v>4840</v>
      </c>
      <c r="B4371" s="36">
        <v>6924489.7500000009</v>
      </c>
      <c r="C4371" s="17">
        <v>25291</v>
      </c>
      <c r="D4371" s="36">
        <v>147802.05000000002</v>
      </c>
      <c r="E4371" s="36">
        <v>4956.2999999999993</v>
      </c>
      <c r="F4371" s="36">
        <v>9581.5599999999977</v>
      </c>
      <c r="G4371" s="37">
        <f t="shared" si="17"/>
        <v>2.3444313712790172E-2</v>
      </c>
    </row>
    <row r="4372" spans="1:7" ht="15.75" customHeight="1" x14ac:dyDescent="0.2">
      <c r="A4372" s="35" t="s">
        <v>4841</v>
      </c>
      <c r="B4372" s="36">
        <v>58036284.140000023</v>
      </c>
      <c r="C4372" s="17">
        <v>126956</v>
      </c>
      <c r="D4372" s="36">
        <v>1316105.3399999999</v>
      </c>
      <c r="E4372" s="36">
        <v>93107.31</v>
      </c>
      <c r="F4372" s="36">
        <v>81565.369999999966</v>
      </c>
      <c r="G4372" s="37">
        <f t="shared" si="17"/>
        <v>2.5686999815560541E-2</v>
      </c>
    </row>
    <row r="4373" spans="1:7" ht="15.75" customHeight="1" x14ac:dyDescent="0.2">
      <c r="A4373" s="35" t="s">
        <v>4842</v>
      </c>
      <c r="B4373" s="36">
        <v>463329028.58999968</v>
      </c>
      <c r="C4373" s="17">
        <v>1098905</v>
      </c>
      <c r="D4373" s="36">
        <v>10282072.869999975</v>
      </c>
      <c r="E4373" s="36">
        <v>907042.5400000005</v>
      </c>
      <c r="F4373" s="36">
        <v>645085.13999999943</v>
      </c>
      <c r="G4373" s="37">
        <f t="shared" si="17"/>
        <v>2.5541677338917761E-2</v>
      </c>
    </row>
    <row r="4374" spans="1:7" ht="15.75" customHeight="1" x14ac:dyDescent="0.2">
      <c r="A4374" s="35" t="s">
        <v>4843</v>
      </c>
      <c r="B4374" s="36">
        <v>87274146.080000058</v>
      </c>
      <c r="C4374" s="17">
        <v>176497</v>
      </c>
      <c r="D4374" s="36">
        <v>1977810.059999998</v>
      </c>
      <c r="E4374" s="36">
        <v>101429.91999999995</v>
      </c>
      <c r="F4374" s="36">
        <v>122306.95</v>
      </c>
      <c r="G4374" s="37">
        <f t="shared" si="17"/>
        <v>2.5225648475345086E-2</v>
      </c>
    </row>
    <row r="4375" spans="1:7" ht="15.75" customHeight="1" x14ac:dyDescent="0.2">
      <c r="A4375" s="35" t="s">
        <v>4844</v>
      </c>
      <c r="B4375" s="36">
        <v>10522630.379999999</v>
      </c>
      <c r="C4375" s="17">
        <v>33215</v>
      </c>
      <c r="D4375" s="36">
        <v>239208.40999999995</v>
      </c>
      <c r="E4375" s="36">
        <v>14828.400000000007</v>
      </c>
      <c r="F4375" s="36">
        <v>14824.260000000004</v>
      </c>
      <c r="G4375" s="37">
        <f t="shared" si="17"/>
        <v>2.5550747321792744E-2</v>
      </c>
    </row>
    <row r="4376" spans="1:7" ht="15.75" customHeight="1" x14ac:dyDescent="0.2">
      <c r="A4376" s="35" t="s">
        <v>4845</v>
      </c>
      <c r="B4376" s="36">
        <v>26607010.23</v>
      </c>
      <c r="C4376" s="17">
        <v>61310</v>
      </c>
      <c r="D4376" s="36">
        <v>589601.62000000034</v>
      </c>
      <c r="E4376" s="36">
        <v>68030.87999999999</v>
      </c>
      <c r="F4376" s="36">
        <v>37048.029999999992</v>
      </c>
      <c r="G4376" s="37">
        <f t="shared" si="17"/>
        <v>2.6108928586674969E-2</v>
      </c>
    </row>
    <row r="4377" spans="1:7" ht="15.75" customHeight="1" x14ac:dyDescent="0.2">
      <c r="A4377" s="35" t="s">
        <v>4846</v>
      </c>
      <c r="B4377" s="36">
        <v>2060150.31</v>
      </c>
      <c r="C4377" s="17">
        <v>8889</v>
      </c>
      <c r="D4377" s="36">
        <v>40535.5</v>
      </c>
      <c r="E4377" s="36">
        <v>1882.4400000000003</v>
      </c>
      <c r="F4377" s="36">
        <v>2823.3000000000006</v>
      </c>
      <c r="G4377" s="37">
        <f t="shared" si="17"/>
        <v>2.1999999999999999E-2</v>
      </c>
    </row>
    <row r="4378" spans="1:7" ht="15.75" customHeight="1" x14ac:dyDescent="0.2">
      <c r="A4378" s="35" t="s">
        <v>4847</v>
      </c>
      <c r="B4378" s="36">
        <v>377959107.23999971</v>
      </c>
      <c r="C4378" s="17">
        <v>832513</v>
      </c>
      <c r="D4378" s="36">
        <v>8367540.1999999946</v>
      </c>
      <c r="E4378" s="36">
        <v>981623.36000000185</v>
      </c>
      <c r="F4378" s="36">
        <v>530341.69999999995</v>
      </c>
      <c r="G4378" s="37">
        <f t="shared" si="17"/>
        <v>2.6139085077599739E-2</v>
      </c>
    </row>
    <row r="4379" spans="1:7" ht="15.75" customHeight="1" x14ac:dyDescent="0.2">
      <c r="A4379" s="35" t="s">
        <v>4848</v>
      </c>
      <c r="B4379" s="36">
        <v>59661641.859999977</v>
      </c>
      <c r="C4379" s="17">
        <v>154060</v>
      </c>
      <c r="D4379" s="36">
        <v>1167107.4399999992</v>
      </c>
      <c r="E4379" s="36">
        <v>62096.459999999977</v>
      </c>
      <c r="F4379" s="36">
        <v>82516.690000000061</v>
      </c>
      <c r="G4379" s="37">
        <f t="shared" si="17"/>
        <v>2.1999999999999999E-2</v>
      </c>
    </row>
    <row r="4380" spans="1:7" ht="15.75" customHeight="1" x14ac:dyDescent="0.2">
      <c r="A4380" s="35" t="s">
        <v>4849</v>
      </c>
      <c r="B4380" s="36">
        <v>87907223.349999964</v>
      </c>
      <c r="C4380" s="17">
        <v>94453</v>
      </c>
      <c r="D4380" s="36">
        <v>1977395.3199999998</v>
      </c>
      <c r="E4380" s="36">
        <v>346743.2900000001</v>
      </c>
      <c r="F4380" s="36">
        <v>123578.44999999994</v>
      </c>
      <c r="G4380" s="37">
        <f t="shared" si="17"/>
        <v>2.78443223061942E-2</v>
      </c>
    </row>
    <row r="4381" spans="1:7" ht="15.75" customHeight="1" x14ac:dyDescent="0.2">
      <c r="A4381" s="35" t="s">
        <v>4850</v>
      </c>
      <c r="B4381" s="36">
        <v>13615263.049999999</v>
      </c>
      <c r="C4381" s="17">
        <v>74339</v>
      </c>
      <c r="D4381" s="36">
        <v>301632.71000000008</v>
      </c>
      <c r="E4381" s="36">
        <v>11895.390000000007</v>
      </c>
      <c r="F4381" s="36">
        <v>18691.160000000014</v>
      </c>
      <c r="G4381" s="37">
        <f t="shared" si="17"/>
        <v>2.4400502493413093E-2</v>
      </c>
    </row>
    <row r="4382" spans="1:7" ht="15.75" customHeight="1" x14ac:dyDescent="0.2">
      <c r="A4382" s="35" t="s">
        <v>4851</v>
      </c>
      <c r="B4382" s="36">
        <v>21829449.840000015</v>
      </c>
      <c r="C4382" s="17">
        <v>70014</v>
      </c>
      <c r="D4382" s="36">
        <v>465866.18000000017</v>
      </c>
      <c r="E4382" s="36">
        <v>19941.020000000004</v>
      </c>
      <c r="F4382" s="36">
        <v>30372.219999999987</v>
      </c>
      <c r="G4382" s="37">
        <f t="shared" si="17"/>
        <v>2.3646011410427731E-2</v>
      </c>
    </row>
    <row r="4383" spans="1:7" ht="15.75" customHeight="1" x14ac:dyDescent="0.2">
      <c r="A4383" s="35" t="s">
        <v>4852</v>
      </c>
      <c r="B4383" s="36">
        <v>41679328.979999967</v>
      </c>
      <c r="C4383" s="17">
        <v>145335</v>
      </c>
      <c r="D4383" s="36">
        <v>895923.13999999943</v>
      </c>
      <c r="E4383" s="36">
        <v>75609.189999999988</v>
      </c>
      <c r="F4383" s="36">
        <v>57123.549999999996</v>
      </c>
      <c r="G4383" s="37">
        <f t="shared" si="17"/>
        <v>2.4680240905356348E-2</v>
      </c>
    </row>
    <row r="4384" spans="1:7" ht="15.75" customHeight="1" x14ac:dyDescent="0.2">
      <c r="A4384" s="35" t="s">
        <v>4853</v>
      </c>
      <c r="B4384" s="36">
        <v>19146736.199999999</v>
      </c>
      <c r="C4384" s="17">
        <v>54070</v>
      </c>
      <c r="D4384" s="36">
        <v>389590.00999999995</v>
      </c>
      <c r="E4384" s="36">
        <v>12963.120000000003</v>
      </c>
      <c r="F4384" s="36">
        <v>26388.409999999985</v>
      </c>
      <c r="G4384" s="37">
        <f t="shared" si="17"/>
        <v>2.2402854226403347E-2</v>
      </c>
    </row>
    <row r="4385" spans="1:7" ht="15.75" customHeight="1" x14ac:dyDescent="0.2">
      <c r="A4385" s="35" t="s">
        <v>4854</v>
      </c>
      <c r="B4385" s="36">
        <v>2921768.5000000005</v>
      </c>
      <c r="C4385" s="17">
        <v>15391</v>
      </c>
      <c r="D4385" s="36">
        <v>65301.31</v>
      </c>
      <c r="E4385" s="36">
        <v>3617.28</v>
      </c>
      <c r="F4385" s="36">
        <v>3974.7200000000012</v>
      </c>
      <c r="G4385" s="37">
        <f t="shared" si="17"/>
        <v>2.4948352342083223E-2</v>
      </c>
    </row>
    <row r="4386" spans="1:7" ht="15.75" customHeight="1" x14ac:dyDescent="0.2">
      <c r="A4386" s="35" t="s">
        <v>4855</v>
      </c>
      <c r="B4386" s="36">
        <v>17792879.619999997</v>
      </c>
      <c r="C4386" s="17">
        <v>61579</v>
      </c>
      <c r="D4386" s="36">
        <v>374710.32000000012</v>
      </c>
      <c r="E4386" s="36">
        <v>20656.000000000004</v>
      </c>
      <c r="F4386" s="36">
        <v>24660.389999999989</v>
      </c>
      <c r="G4386" s="37">
        <f t="shared" si="17"/>
        <v>2.3606449263438575E-2</v>
      </c>
    </row>
    <row r="4387" spans="1:7" ht="15.75" customHeight="1" x14ac:dyDescent="0.2">
      <c r="A4387" s="35" t="s">
        <v>4856</v>
      </c>
      <c r="B4387" s="36">
        <v>31725021.860000003</v>
      </c>
      <c r="C4387" s="17">
        <v>92436</v>
      </c>
      <c r="D4387" s="36">
        <v>682519.64999999979</v>
      </c>
      <c r="E4387" s="36">
        <v>48432.550000000017</v>
      </c>
      <c r="F4387" s="36">
        <v>43666.57</v>
      </c>
      <c r="G4387" s="37">
        <f t="shared" si="17"/>
        <v>2.4416650472876923E-2</v>
      </c>
    </row>
    <row r="4388" spans="1:7" ht="15.75" customHeight="1" x14ac:dyDescent="0.2">
      <c r="A4388" s="35" t="s">
        <v>4857</v>
      </c>
      <c r="B4388" s="36">
        <v>59356062.229999982</v>
      </c>
      <c r="C4388" s="17">
        <v>127892</v>
      </c>
      <c r="D4388" s="36">
        <v>1324189.4999999995</v>
      </c>
      <c r="E4388" s="36">
        <v>102567.55000000005</v>
      </c>
      <c r="F4388" s="36">
        <v>83497.83</v>
      </c>
      <c r="G4388" s="37">
        <f t="shared" si="17"/>
        <v>2.5443987071579698E-2</v>
      </c>
    </row>
    <row r="4389" spans="1:7" ht="15.75" customHeight="1" x14ac:dyDescent="0.2">
      <c r="A4389" s="35" t="s">
        <v>4858</v>
      </c>
      <c r="B4389" s="36">
        <v>22740539.059999991</v>
      </c>
      <c r="C4389" s="17">
        <v>72766</v>
      </c>
      <c r="D4389" s="36">
        <v>481269.68000000005</v>
      </c>
      <c r="E4389" s="36">
        <v>23235.23000000001</v>
      </c>
      <c r="F4389" s="36">
        <v>31497.909999999985</v>
      </c>
      <c r="G4389" s="37">
        <f t="shared" si="17"/>
        <v>2.357036561823703E-2</v>
      </c>
    </row>
    <row r="4390" spans="1:7" ht="15.75" customHeight="1" x14ac:dyDescent="0.2">
      <c r="A4390" s="35" t="s">
        <v>4859</v>
      </c>
      <c r="B4390" s="36">
        <v>11013324.270000001</v>
      </c>
      <c r="C4390" s="17">
        <v>40819</v>
      </c>
      <c r="D4390" s="36">
        <v>238427.47000000003</v>
      </c>
      <c r="E4390" s="36">
        <v>17281.159999999993</v>
      </c>
      <c r="F4390" s="36">
        <v>15228.770000000004</v>
      </c>
      <c r="G4390" s="37">
        <f t="shared" si="17"/>
        <v>2.4600873755985395E-2</v>
      </c>
    </row>
    <row r="4391" spans="1:7" ht="15.75" customHeight="1" x14ac:dyDescent="0.2">
      <c r="A4391" s="35" t="s">
        <v>4860</v>
      </c>
      <c r="B4391" s="36">
        <v>35312767.790000029</v>
      </c>
      <c r="C4391" s="17">
        <v>112198</v>
      </c>
      <c r="D4391" s="36">
        <v>717504.05000000028</v>
      </c>
      <c r="E4391" s="36">
        <v>38388.12999999999</v>
      </c>
      <c r="F4391" s="36">
        <v>48784.060000000005</v>
      </c>
      <c r="G4391" s="37">
        <f t="shared" si="17"/>
        <v>2.2787118947608261E-2</v>
      </c>
    </row>
    <row r="4392" spans="1:7" ht="15.75" customHeight="1" x14ac:dyDescent="0.2">
      <c r="A4392" s="35" t="s">
        <v>4861</v>
      </c>
      <c r="B4392" s="36">
        <v>25006241.379999995</v>
      </c>
      <c r="C4392" s="17">
        <v>94540</v>
      </c>
      <c r="D4392" s="36">
        <v>533046.31000000029</v>
      </c>
      <c r="E4392" s="36">
        <v>26943.75</v>
      </c>
      <c r="F4392" s="36">
        <v>34861.26</v>
      </c>
      <c r="G4392" s="37">
        <f t="shared" si="17"/>
        <v>2.3788113973648304E-2</v>
      </c>
    </row>
    <row r="4393" spans="1:7" ht="15.75" customHeight="1" x14ac:dyDescent="0.2">
      <c r="A4393" s="35" t="s">
        <v>4862</v>
      </c>
      <c r="B4393" s="36">
        <v>13249919.790000001</v>
      </c>
      <c r="C4393" s="17">
        <v>67516</v>
      </c>
      <c r="D4393" s="36">
        <v>262823.08000000007</v>
      </c>
      <c r="E4393" s="36">
        <v>12832.309999999998</v>
      </c>
      <c r="F4393" s="36">
        <v>17861.329999999994</v>
      </c>
      <c r="G4393" s="37">
        <f t="shared" si="17"/>
        <v>2.2152339384086193E-2</v>
      </c>
    </row>
    <row r="4394" spans="1:7" ht="15.75" customHeight="1" x14ac:dyDescent="0.2">
      <c r="A4394" s="35" t="s">
        <v>4863</v>
      </c>
      <c r="B4394" s="36">
        <v>3719296.69</v>
      </c>
      <c r="C4394" s="17">
        <v>21396</v>
      </c>
      <c r="D4394" s="36">
        <v>65473.650000000016</v>
      </c>
      <c r="E4394" s="36">
        <v>4119.4500000000007</v>
      </c>
      <c r="F4394" s="36">
        <v>5029.7500000000009</v>
      </c>
      <c r="G4394" s="37">
        <f t="shared" si="17"/>
        <v>2.1999999999999999E-2</v>
      </c>
    </row>
    <row r="4395" spans="1:7" ht="15.75" customHeight="1" x14ac:dyDescent="0.2">
      <c r="A4395" s="35" t="s">
        <v>4864</v>
      </c>
      <c r="B4395" s="36">
        <v>25587517.979999989</v>
      </c>
      <c r="C4395" s="17">
        <v>70789</v>
      </c>
      <c r="D4395" s="36">
        <v>567675.79999999993</v>
      </c>
      <c r="E4395" s="36">
        <v>31961.519999999997</v>
      </c>
      <c r="F4395" s="36">
        <v>36022.19</v>
      </c>
      <c r="G4395" s="37">
        <f t="shared" si="17"/>
        <v>2.4842562318738829E-2</v>
      </c>
    </row>
    <row r="4396" spans="1:7" ht="15.75" customHeight="1" x14ac:dyDescent="0.2">
      <c r="A4396" s="35" t="s">
        <v>4865</v>
      </c>
      <c r="B4396" s="36">
        <v>37521908.110000007</v>
      </c>
      <c r="C4396" s="17">
        <v>108222</v>
      </c>
      <c r="D4396" s="36">
        <v>708114.57999999984</v>
      </c>
      <c r="E4396" s="36">
        <v>30010.770000000008</v>
      </c>
      <c r="F4396" s="36">
        <v>51457.799999999959</v>
      </c>
      <c r="G4396" s="37">
        <f t="shared" si="17"/>
        <v>2.1999999999999999E-2</v>
      </c>
    </row>
    <row r="4397" spans="1:7" ht="15.75" customHeight="1" x14ac:dyDescent="0.2">
      <c r="A4397" s="35" t="s">
        <v>4866</v>
      </c>
      <c r="B4397" s="36">
        <v>7239303.9299999997</v>
      </c>
      <c r="C4397" s="17">
        <v>37655</v>
      </c>
      <c r="D4397" s="36">
        <v>152041.34999999995</v>
      </c>
      <c r="E4397" s="36">
        <v>11661.809999999998</v>
      </c>
      <c r="F4397" s="36">
        <v>9884.5500000000011</v>
      </c>
      <c r="G4397" s="37">
        <f t="shared" si="17"/>
        <v>2.397850838678629E-2</v>
      </c>
    </row>
    <row r="4398" spans="1:7" ht="15.75" customHeight="1" x14ac:dyDescent="0.2">
      <c r="A4398" s="35" t="s">
        <v>4867</v>
      </c>
      <c r="B4398" s="36">
        <v>4062886.2899999991</v>
      </c>
      <c r="C4398" s="17">
        <v>22130</v>
      </c>
      <c r="D4398" s="36">
        <v>91161.670000000013</v>
      </c>
      <c r="E4398" s="36">
        <v>4218.45</v>
      </c>
      <c r="F4398" s="36">
        <v>5592.63</v>
      </c>
      <c r="G4398" s="37">
        <f t="shared" si="17"/>
        <v>2.4852467628376583E-2</v>
      </c>
    </row>
    <row r="4399" spans="1:7" ht="15.75" customHeight="1" x14ac:dyDescent="0.2">
      <c r="A4399" s="35" t="s">
        <v>4868</v>
      </c>
      <c r="B4399" s="36">
        <v>11872258.689999996</v>
      </c>
      <c r="C4399" s="17">
        <v>34741</v>
      </c>
      <c r="D4399" s="36">
        <v>253994.23999999999</v>
      </c>
      <c r="E4399" s="36">
        <v>14941.569999999998</v>
      </c>
      <c r="F4399" s="36">
        <v>16628.47</v>
      </c>
      <c r="G4399" s="37">
        <f t="shared" si="17"/>
        <v>2.4053070898845123E-2</v>
      </c>
    </row>
    <row r="4400" spans="1:7" ht="15.75" customHeight="1" x14ac:dyDescent="0.2">
      <c r="A4400" s="35" t="s">
        <v>4869</v>
      </c>
      <c r="B4400" s="36">
        <v>28692725.140000027</v>
      </c>
      <c r="C4400" s="17">
        <v>85313</v>
      </c>
      <c r="D4400" s="36">
        <v>595512.1</v>
      </c>
      <c r="E4400" s="36">
        <v>37016.349999999991</v>
      </c>
      <c r="F4400" s="36">
        <v>39552.389999999978</v>
      </c>
      <c r="G4400" s="37">
        <f t="shared" si="17"/>
        <v>2.34233882184674E-2</v>
      </c>
    </row>
    <row r="4401" spans="1:7" ht="15.75" customHeight="1" x14ac:dyDescent="0.2">
      <c r="A4401" s="35" t="s">
        <v>4870</v>
      </c>
      <c r="B4401" s="36">
        <v>28775754.239999998</v>
      </c>
      <c r="C4401" s="17">
        <v>93214</v>
      </c>
      <c r="D4401" s="36">
        <v>629909.35000000021</v>
      </c>
      <c r="E4401" s="36">
        <v>30601.969999999994</v>
      </c>
      <c r="F4401" s="36">
        <v>40162.109999999971</v>
      </c>
      <c r="G4401" s="37">
        <f t="shared" si="17"/>
        <v>2.4349437521468082E-2</v>
      </c>
    </row>
    <row r="4402" spans="1:7" ht="15.75" customHeight="1" x14ac:dyDescent="0.2">
      <c r="A4402" s="35" t="s">
        <v>4871</v>
      </c>
      <c r="B4402" s="36">
        <v>41580197.039999999</v>
      </c>
      <c r="C4402" s="17">
        <v>143057</v>
      </c>
      <c r="D4402" s="36">
        <v>934655.16999999981</v>
      </c>
      <c r="E4402" s="36">
        <v>93252.270000000019</v>
      </c>
      <c r="F4402" s="36">
        <v>59454.250000000007</v>
      </c>
      <c r="G4402" s="37">
        <f t="shared" si="17"/>
        <v>2.6150950871011071E-2</v>
      </c>
    </row>
    <row r="4403" spans="1:7" ht="15.75" customHeight="1" x14ac:dyDescent="0.2">
      <c r="A4403" s="35" t="s">
        <v>4872</v>
      </c>
      <c r="B4403" s="36">
        <v>271842751.82000029</v>
      </c>
      <c r="C4403" s="17">
        <v>521830</v>
      </c>
      <c r="D4403" s="36">
        <v>5954766.6500000022</v>
      </c>
      <c r="E4403" s="36">
        <v>1108640.3200000022</v>
      </c>
      <c r="F4403" s="36">
        <v>382913.65</v>
      </c>
      <c r="G4403" s="37">
        <f t="shared" si="17"/>
        <v>2.7392014575141437E-2</v>
      </c>
    </row>
    <row r="4404" spans="1:7" ht="15.75" customHeight="1" x14ac:dyDescent="0.2">
      <c r="A4404" s="35" t="s">
        <v>4873</v>
      </c>
      <c r="B4404" s="36">
        <v>17444074.970000003</v>
      </c>
      <c r="C4404" s="17">
        <v>65980</v>
      </c>
      <c r="D4404" s="36">
        <v>331212.13000000012</v>
      </c>
      <c r="E4404" s="36">
        <v>16226.29</v>
      </c>
      <c r="F4404" s="36">
        <v>23975.600000000009</v>
      </c>
      <c r="G4404" s="37">
        <f t="shared" si="17"/>
        <v>2.1999999999999999E-2</v>
      </c>
    </row>
    <row r="4405" spans="1:7" ht="15.75" customHeight="1" x14ac:dyDescent="0.2">
      <c r="A4405" s="35" t="s">
        <v>4874</v>
      </c>
      <c r="B4405" s="36">
        <v>7415817.9899999956</v>
      </c>
      <c r="C4405" s="17">
        <v>39648</v>
      </c>
      <c r="D4405" s="36">
        <v>148061.72000000006</v>
      </c>
      <c r="E4405" s="36">
        <v>6760.7599999999984</v>
      </c>
      <c r="F4405" s="36">
        <v>10137.450000000003</v>
      </c>
      <c r="G4405" s="37">
        <f t="shared" si="17"/>
        <v>2.2244333696221173E-2</v>
      </c>
    </row>
    <row r="4406" spans="1:7" ht="15.75" customHeight="1" x14ac:dyDescent="0.2">
      <c r="A4406" s="35" t="s">
        <v>4875</v>
      </c>
      <c r="B4406" s="36">
        <v>32975741.159999993</v>
      </c>
      <c r="C4406" s="17">
        <v>128913</v>
      </c>
      <c r="D4406" s="36">
        <v>711595.13999999943</v>
      </c>
      <c r="E4406" s="36">
        <v>29247.66</v>
      </c>
      <c r="F4406" s="36">
        <v>45528.380000000019</v>
      </c>
      <c r="G4406" s="37">
        <f t="shared" si="17"/>
        <v>2.3846959987479464E-2</v>
      </c>
    </row>
    <row r="4407" spans="1:7" ht="15.75" customHeight="1" x14ac:dyDescent="0.2">
      <c r="A4407" s="35" t="s">
        <v>4876</v>
      </c>
      <c r="B4407" s="36">
        <v>44016813.359999999</v>
      </c>
      <c r="C4407" s="17">
        <v>127162</v>
      </c>
      <c r="D4407" s="36">
        <v>921492.43999999948</v>
      </c>
      <c r="E4407" s="36">
        <v>52877.840000000026</v>
      </c>
      <c r="F4407" s="36">
        <v>61341.08</v>
      </c>
      <c r="G4407" s="37">
        <f t="shared" si="17"/>
        <v>2.3529903256040693E-2</v>
      </c>
    </row>
    <row r="4408" spans="1:7" ht="15.75" customHeight="1" x14ac:dyDescent="0.2">
      <c r="A4408" s="35" t="s">
        <v>4877</v>
      </c>
      <c r="B4408" s="36">
        <v>13526481.219999997</v>
      </c>
      <c r="C4408" s="17">
        <v>16840</v>
      </c>
      <c r="D4408" s="36">
        <v>337138.22000000009</v>
      </c>
      <c r="E4408" s="36">
        <v>20484.099999999999</v>
      </c>
      <c r="F4408" s="36">
        <v>20123.770000000004</v>
      </c>
      <c r="G4408" s="37">
        <f t="shared" si="17"/>
        <v>2.7926412187781101E-2</v>
      </c>
    </row>
    <row r="4409" spans="1:7" ht="15.75" customHeight="1" x14ac:dyDescent="0.2">
      <c r="A4409" s="35" t="s">
        <v>4878</v>
      </c>
      <c r="B4409" s="36">
        <v>71465903.679999918</v>
      </c>
      <c r="C4409" s="17">
        <v>136229</v>
      </c>
      <c r="D4409" s="36">
        <v>1521958.4900000005</v>
      </c>
      <c r="E4409" s="36">
        <v>66672.099999999977</v>
      </c>
      <c r="F4409" s="36">
        <v>98764.100000000064</v>
      </c>
      <c r="G4409" s="37">
        <f t="shared" si="17"/>
        <v>2.3611185238146315E-2</v>
      </c>
    </row>
    <row r="4410" spans="1:7" ht="15.75" customHeight="1" x14ac:dyDescent="0.2">
      <c r="A4410" s="35" t="s">
        <v>4879</v>
      </c>
      <c r="B4410" s="36">
        <v>10585319.579999994</v>
      </c>
      <c r="C4410" s="17">
        <v>47558</v>
      </c>
      <c r="D4410" s="36">
        <v>228403.81000000006</v>
      </c>
      <c r="E4410" s="36">
        <v>8162.6700000000028</v>
      </c>
      <c r="F4410" s="36">
        <v>14465.460000000003</v>
      </c>
      <c r="G4410" s="37">
        <f t="shared" si="17"/>
        <v>2.3715102610062169E-2</v>
      </c>
    </row>
    <row r="4411" spans="1:7" ht="15.75" customHeight="1" x14ac:dyDescent="0.2">
      <c r="A4411" s="35" t="s">
        <v>4880</v>
      </c>
      <c r="B4411" s="36">
        <v>28330992.45000001</v>
      </c>
      <c r="C4411" s="17">
        <v>84267</v>
      </c>
      <c r="D4411" s="36">
        <v>556529.78000000014</v>
      </c>
      <c r="E4411" s="36">
        <v>33431.359999999979</v>
      </c>
      <c r="F4411" s="36">
        <v>39106.979999999981</v>
      </c>
      <c r="G4411" s="37">
        <f t="shared" si="17"/>
        <v>2.2204238736437201E-2</v>
      </c>
    </row>
    <row r="4412" spans="1:7" ht="15.75" customHeight="1" x14ac:dyDescent="0.2">
      <c r="A4412" s="35" t="s">
        <v>4881</v>
      </c>
      <c r="B4412" s="36">
        <v>108999714.12999998</v>
      </c>
      <c r="C4412" s="17">
        <v>330476</v>
      </c>
      <c r="D4412" s="36">
        <v>2237199.8300000005</v>
      </c>
      <c r="E4412" s="36">
        <v>128399.77999999996</v>
      </c>
      <c r="F4412" s="36">
        <v>150112.35000000024</v>
      </c>
      <c r="G4412" s="37">
        <f t="shared" si="17"/>
        <v>2.3079986769502923E-2</v>
      </c>
    </row>
    <row r="4413" spans="1:7" ht="15.75" customHeight="1" x14ac:dyDescent="0.2">
      <c r="A4413" s="35" t="s">
        <v>4882</v>
      </c>
      <c r="B4413" s="36">
        <v>39021014.339999989</v>
      </c>
      <c r="C4413" s="17">
        <v>66147</v>
      </c>
      <c r="D4413" s="36">
        <v>866245.08999999962</v>
      </c>
      <c r="E4413" s="36">
        <v>67501.37000000001</v>
      </c>
      <c r="F4413" s="36">
        <v>54528.810000000012</v>
      </c>
      <c r="G4413" s="37">
        <f t="shared" si="17"/>
        <v>2.5326744748071044E-2</v>
      </c>
    </row>
    <row r="4414" spans="1:7" ht="15.75" customHeight="1" x14ac:dyDescent="0.2">
      <c r="A4414" s="35" t="s">
        <v>4883</v>
      </c>
      <c r="B4414" s="36">
        <v>43243173.980000019</v>
      </c>
      <c r="C4414" s="17">
        <v>113691</v>
      </c>
      <c r="D4414" s="36">
        <v>915478.93999999878</v>
      </c>
      <c r="E4414" s="36">
        <v>46712.140000000029</v>
      </c>
      <c r="F4414" s="36">
        <v>60677.310000000012</v>
      </c>
      <c r="G4414" s="37">
        <f t="shared" si="17"/>
        <v>2.3653869405448263E-2</v>
      </c>
    </row>
    <row r="4415" spans="1:7" ht="15.75" customHeight="1" x14ac:dyDescent="0.2">
      <c r="A4415" s="35" t="s">
        <v>4884</v>
      </c>
      <c r="B4415" s="36">
        <v>30288362.520000007</v>
      </c>
      <c r="C4415" s="17">
        <v>41814</v>
      </c>
      <c r="D4415" s="36">
        <v>700298.12000000023</v>
      </c>
      <c r="E4415" s="36">
        <v>61564.22</v>
      </c>
      <c r="F4415" s="36">
        <v>43386.470000000008</v>
      </c>
      <c r="G4415" s="37">
        <f t="shared" si="17"/>
        <v>2.6586079371847138E-2</v>
      </c>
    </row>
    <row r="4416" spans="1:7" ht="15.75" customHeight="1" x14ac:dyDescent="0.2">
      <c r="A4416" s="35" t="s">
        <v>4885</v>
      </c>
      <c r="B4416" s="36">
        <v>63508921.760000035</v>
      </c>
      <c r="C4416" s="17">
        <v>224115</v>
      </c>
      <c r="D4416" s="36">
        <v>1386792.3800000004</v>
      </c>
      <c r="E4416" s="36">
        <v>93722.549999999945</v>
      </c>
      <c r="F4416" s="36">
        <v>88615.370000000054</v>
      </c>
      <c r="G4416" s="37">
        <f t="shared" si="17"/>
        <v>2.4707242014432834E-2</v>
      </c>
    </row>
    <row r="4417" spans="1:7" ht="15.75" customHeight="1" x14ac:dyDescent="0.2">
      <c r="A4417" s="35" t="s">
        <v>4886</v>
      </c>
      <c r="B4417" s="36">
        <v>43576754.049999997</v>
      </c>
      <c r="C4417" s="17">
        <v>144243</v>
      </c>
      <c r="D4417" s="36">
        <v>983122.59000000043</v>
      </c>
      <c r="E4417" s="36">
        <v>35993.900000000009</v>
      </c>
      <c r="F4417" s="36">
        <v>60217.960000000021</v>
      </c>
      <c r="G4417" s="37">
        <f t="shared" si="17"/>
        <v>2.4768583010142779E-2</v>
      </c>
    </row>
    <row r="4418" spans="1:7" ht="15.75" customHeight="1" x14ac:dyDescent="0.2">
      <c r="A4418" s="35" t="s">
        <v>4887</v>
      </c>
      <c r="B4418" s="36">
        <v>12766130.600000001</v>
      </c>
      <c r="C4418" s="17">
        <v>41998</v>
      </c>
      <c r="D4418" s="36">
        <v>263488.00999999989</v>
      </c>
      <c r="E4418" s="36">
        <v>9124.4800000000014</v>
      </c>
      <c r="F4418" s="36">
        <v>17590.660000000003</v>
      </c>
      <c r="G4418" s="37">
        <f t="shared" si="17"/>
        <v>2.2732271750376724E-2</v>
      </c>
    </row>
    <row r="4419" spans="1:7" ht="15.75" customHeight="1" x14ac:dyDescent="0.2">
      <c r="A4419" s="35" t="s">
        <v>4888</v>
      </c>
      <c r="B4419" s="36">
        <v>116499425.13999996</v>
      </c>
      <c r="C4419" s="17">
        <v>316635</v>
      </c>
      <c r="D4419" s="36">
        <v>2557551.760000004</v>
      </c>
      <c r="E4419" s="36">
        <v>267544.59999999992</v>
      </c>
      <c r="F4419" s="36">
        <v>162693.15</v>
      </c>
      <c r="G4419" s="37">
        <f t="shared" si="17"/>
        <v>2.5646388438479509E-2</v>
      </c>
    </row>
    <row r="4420" spans="1:7" ht="15.75" customHeight="1" x14ac:dyDescent="0.2">
      <c r="A4420" s="35" t="s">
        <v>4889</v>
      </c>
      <c r="B4420" s="36">
        <v>223031.46</v>
      </c>
      <c r="C4420" s="17">
        <v>207</v>
      </c>
      <c r="D4420" s="36">
        <v>4375.09</v>
      </c>
      <c r="E4420" s="36">
        <v>215.72</v>
      </c>
      <c r="F4420" s="36">
        <v>304.89999999999998</v>
      </c>
      <c r="G4420" s="37">
        <f t="shared" si="17"/>
        <v>2.1999999999999999E-2</v>
      </c>
    </row>
    <row r="4421" spans="1:7" ht="15.75" customHeight="1" x14ac:dyDescent="0.2">
      <c r="A4421" s="35" t="s">
        <v>4890</v>
      </c>
      <c r="B4421" s="36">
        <v>783569.79</v>
      </c>
      <c r="C4421" s="17">
        <v>972</v>
      </c>
      <c r="D4421" s="36">
        <v>17262.8</v>
      </c>
      <c r="E4421" s="36">
        <v>904.64</v>
      </c>
      <c r="F4421" s="36">
        <v>1071.92</v>
      </c>
      <c r="G4421" s="37">
        <f t="shared" si="17"/>
        <v>2.4553473405349125E-2</v>
      </c>
    </row>
    <row r="4422" spans="1:7" ht="15.75" customHeight="1" x14ac:dyDescent="0.2">
      <c r="A4422" s="35" t="s">
        <v>4891</v>
      </c>
      <c r="B4422" s="36">
        <v>9040344.3799999971</v>
      </c>
      <c r="C4422" s="17">
        <v>12471</v>
      </c>
      <c r="D4422" s="36">
        <v>202363.0199999999</v>
      </c>
      <c r="E4422" s="36">
        <v>15484.539999999995</v>
      </c>
      <c r="F4422" s="36">
        <v>12414.880000000006</v>
      </c>
      <c r="G4422" s="37">
        <f t="shared" si="17"/>
        <v>2.5470538546010564E-2</v>
      </c>
    </row>
    <row r="4423" spans="1:7" ht="15.75" customHeight="1" x14ac:dyDescent="0.2">
      <c r="A4423" s="35" t="s">
        <v>4892</v>
      </c>
      <c r="B4423" s="36">
        <v>4680.5</v>
      </c>
      <c r="C4423" s="17">
        <v>2</v>
      </c>
      <c r="D4423" s="36">
        <v>132.06</v>
      </c>
      <c r="E4423" s="36">
        <v>15.239999999999998</v>
      </c>
      <c r="F4423" s="36">
        <v>6.5500000000000007</v>
      </c>
      <c r="G4423" s="37">
        <f t="shared" si="17"/>
        <v>3.2870419826941569E-2</v>
      </c>
    </row>
    <row r="4424" spans="1:7" ht="15.75" customHeight="1" x14ac:dyDescent="0.2">
      <c r="A4424" s="35" t="s">
        <v>4893</v>
      </c>
      <c r="B4424" s="36">
        <v>11574894.500000002</v>
      </c>
      <c r="C4424" s="17">
        <v>11520</v>
      </c>
      <c r="D4424" s="36">
        <v>253093.52999999997</v>
      </c>
      <c r="E4424" s="36">
        <v>26051.63</v>
      </c>
      <c r="F4424" s="36">
        <v>15894.890000000001</v>
      </c>
      <c r="G4424" s="37">
        <f t="shared" si="17"/>
        <v>2.5489653491010216E-2</v>
      </c>
    </row>
    <row r="4425" spans="1:7" ht="15.75" customHeight="1" x14ac:dyDescent="0.2">
      <c r="A4425" s="35" t="s">
        <v>4894</v>
      </c>
      <c r="B4425" s="36">
        <v>285162.08999999997</v>
      </c>
      <c r="C4425" s="17">
        <v>266</v>
      </c>
      <c r="D4425" s="36">
        <v>6422.15</v>
      </c>
      <c r="E4425" s="36">
        <v>178.65</v>
      </c>
      <c r="F4425" s="36">
        <v>391.99</v>
      </c>
      <c r="G4425" s="37">
        <f t="shared" si="17"/>
        <v>2.4522158608109513E-2</v>
      </c>
    </row>
    <row r="4426" spans="1:7" ht="15.75" customHeight="1" x14ac:dyDescent="0.2">
      <c r="A4426" s="35" t="s">
        <v>4895</v>
      </c>
      <c r="B4426" s="36">
        <v>432444.31000000006</v>
      </c>
      <c r="C4426" s="17">
        <v>529</v>
      </c>
      <c r="D4426" s="36">
        <v>9583.74</v>
      </c>
      <c r="E4426" s="36">
        <v>1049.5</v>
      </c>
      <c r="F4426" s="36">
        <v>595.67999999999995</v>
      </c>
      <c r="G4426" s="37">
        <f t="shared" si="17"/>
        <v>2.5966164290611198E-2</v>
      </c>
    </row>
    <row r="4427" spans="1:7" ht="15.75" customHeight="1" x14ac:dyDescent="0.2">
      <c r="A4427" s="35" t="s">
        <v>4896</v>
      </c>
      <c r="B4427" s="36">
        <v>494.64</v>
      </c>
      <c r="C4427" s="17">
        <v>2</v>
      </c>
      <c r="D4427" s="36">
        <v>3.33</v>
      </c>
      <c r="E4427" s="36">
        <v>7.98</v>
      </c>
      <c r="F4427" s="36">
        <v>0.64</v>
      </c>
      <c r="G4427" s="37">
        <f t="shared" si="17"/>
        <v>2.4158984311822743E-2</v>
      </c>
    </row>
    <row r="4428" spans="1:7" ht="15.75" customHeight="1" x14ac:dyDescent="0.2">
      <c r="A4428" s="35" t="s">
        <v>4897</v>
      </c>
      <c r="B4428" s="36">
        <v>4572223.8500000006</v>
      </c>
      <c r="C4428" s="17">
        <v>6055</v>
      </c>
      <c r="D4428" s="36">
        <v>101766.71999999999</v>
      </c>
      <c r="E4428" s="36">
        <v>3544.7099999999996</v>
      </c>
      <c r="F4428" s="36">
        <v>6208.7100000000009</v>
      </c>
      <c r="G4428" s="37">
        <f t="shared" si="17"/>
        <v>2.4390787428310183E-2</v>
      </c>
    </row>
    <row r="4429" spans="1:7" ht="15.75" customHeight="1" x14ac:dyDescent="0.2">
      <c r="A4429" s="35" t="s">
        <v>4898</v>
      </c>
      <c r="B4429" s="36">
        <v>548966.78</v>
      </c>
      <c r="C4429" s="17">
        <v>559</v>
      </c>
      <c r="D4429" s="36">
        <v>11530.04</v>
      </c>
      <c r="E4429" s="36">
        <v>284.98</v>
      </c>
      <c r="F4429" s="36">
        <v>753.81</v>
      </c>
      <c r="G4429" s="37">
        <f t="shared" si="17"/>
        <v>2.2895429118680002E-2</v>
      </c>
    </row>
    <row r="4430" spans="1:7" ht="15.75" customHeight="1" x14ac:dyDescent="0.2">
      <c r="A4430" s="35" t="s">
        <v>4899</v>
      </c>
      <c r="B4430" s="36">
        <v>178240.86000000002</v>
      </c>
      <c r="C4430" s="17">
        <v>369</v>
      </c>
      <c r="D4430" s="36">
        <v>3466.74</v>
      </c>
      <c r="E4430" s="36">
        <v>150.41</v>
      </c>
      <c r="F4430" s="36">
        <v>242.52</v>
      </c>
      <c r="G4430" s="37">
        <f t="shared" si="17"/>
        <v>2.1999999999999999E-2</v>
      </c>
    </row>
    <row r="4431" spans="1:7" ht="15.75" customHeight="1" x14ac:dyDescent="0.2">
      <c r="A4431" s="35" t="s">
        <v>4900</v>
      </c>
      <c r="B4431" s="36">
        <v>1277055.67</v>
      </c>
      <c r="C4431" s="17">
        <v>872</v>
      </c>
      <c r="D4431" s="36">
        <v>28726.79</v>
      </c>
      <c r="E4431" s="36">
        <v>2180.6800000000003</v>
      </c>
      <c r="F4431" s="36">
        <v>1772.31</v>
      </c>
      <c r="G4431" s="37">
        <f t="shared" si="17"/>
        <v>2.5589941588059356E-2</v>
      </c>
    </row>
    <row r="4432" spans="1:7" ht="15.75" customHeight="1" x14ac:dyDescent="0.2">
      <c r="A4432" s="35" t="s">
        <v>4901</v>
      </c>
      <c r="B4432" s="36">
        <v>2476598.5499999993</v>
      </c>
      <c r="C4432" s="17">
        <v>2446</v>
      </c>
      <c r="D4432" s="36">
        <v>49862.19999999999</v>
      </c>
      <c r="E4432" s="36">
        <v>2112.94</v>
      </c>
      <c r="F4432" s="36">
        <v>3379.86</v>
      </c>
      <c r="G4432" s="37">
        <f t="shared" si="17"/>
        <v>2.2351220386525709E-2</v>
      </c>
    </row>
    <row r="4433" spans="1:7" ht="15.75" customHeight="1" x14ac:dyDescent="0.2">
      <c r="A4433" s="35" t="s">
        <v>4902</v>
      </c>
      <c r="B4433" s="36">
        <v>578529.13</v>
      </c>
      <c r="C4433" s="17">
        <v>710</v>
      </c>
      <c r="D4433" s="36">
        <v>13112.969999999998</v>
      </c>
      <c r="E4433" s="36">
        <v>483.74</v>
      </c>
      <c r="F4433" s="36">
        <v>794.26</v>
      </c>
      <c r="G4433" s="37">
        <f t="shared" si="17"/>
        <v>2.4875100066266323E-2</v>
      </c>
    </row>
    <row r="4434" spans="1:7" ht="15.75" customHeight="1" x14ac:dyDescent="0.2">
      <c r="A4434" s="35" t="s">
        <v>4903</v>
      </c>
      <c r="B4434" s="36">
        <v>18233.72</v>
      </c>
      <c r="C4434" s="17">
        <v>32</v>
      </c>
      <c r="D4434" s="36">
        <v>405.65</v>
      </c>
      <c r="E4434" s="36">
        <v>6.75</v>
      </c>
      <c r="F4434" s="36">
        <v>24.53</v>
      </c>
      <c r="G4434" s="37">
        <f t="shared" si="17"/>
        <v>2.3962745945424187E-2</v>
      </c>
    </row>
    <row r="4435" spans="1:7" ht="15.75" customHeight="1" x14ac:dyDescent="0.2">
      <c r="A4435" s="35" t="s">
        <v>4904</v>
      </c>
      <c r="B4435" s="36">
        <v>470224.91000000003</v>
      </c>
      <c r="C4435" s="17">
        <v>583</v>
      </c>
      <c r="D4435" s="36">
        <v>10457.23</v>
      </c>
      <c r="E4435" s="36">
        <v>429.28</v>
      </c>
      <c r="F4435" s="36">
        <v>637.8900000000001</v>
      </c>
      <c r="G4435" s="37">
        <f t="shared" si="17"/>
        <v>2.4508272009664479E-2</v>
      </c>
    </row>
    <row r="4436" spans="1:7" ht="15.75" customHeight="1" x14ac:dyDescent="0.2">
      <c r="A4436" s="35" t="s">
        <v>4905</v>
      </c>
      <c r="B4436" s="36">
        <v>2792906.7699999996</v>
      </c>
      <c r="C4436" s="17">
        <v>1612</v>
      </c>
      <c r="D4436" s="36">
        <v>64045.820000000007</v>
      </c>
      <c r="E4436" s="36">
        <v>3539.09</v>
      </c>
      <c r="F4436" s="36">
        <v>3871.3100000000004</v>
      </c>
      <c r="G4436" s="37">
        <f t="shared" si="17"/>
        <v>2.5584892688702249E-2</v>
      </c>
    </row>
    <row r="4437" spans="1:7" ht="15.75" customHeight="1" x14ac:dyDescent="0.2">
      <c r="A4437" s="35" t="s">
        <v>4906</v>
      </c>
      <c r="B4437" s="36">
        <v>316310.85999999993</v>
      </c>
      <c r="C4437" s="17">
        <v>367</v>
      </c>
      <c r="D4437" s="36">
        <v>7658.62</v>
      </c>
      <c r="E4437" s="36">
        <v>246.59</v>
      </c>
      <c r="F4437" s="36">
        <v>437.73</v>
      </c>
      <c r="G4437" s="37">
        <f t="shared" si="17"/>
        <v>2.6375762122109885E-2</v>
      </c>
    </row>
    <row r="4438" spans="1:7" ht="15.75" customHeight="1" x14ac:dyDescent="0.2">
      <c r="A4438" s="35" t="s">
        <v>4907</v>
      </c>
      <c r="B4438" s="36">
        <v>387450.83999999997</v>
      </c>
      <c r="C4438" s="17">
        <v>531</v>
      </c>
      <c r="D4438" s="36">
        <v>8374.61</v>
      </c>
      <c r="E4438" s="36">
        <v>362.37</v>
      </c>
      <c r="F4438" s="36">
        <v>525.53</v>
      </c>
      <c r="G4438" s="37">
        <f t="shared" si="17"/>
        <v>2.3906284472115232E-2</v>
      </c>
    </row>
    <row r="4439" spans="1:7" ht="15.75" customHeight="1" x14ac:dyDescent="0.2">
      <c r="A4439" s="35" t="s">
        <v>4908</v>
      </c>
      <c r="B4439" s="36">
        <v>853808.97000000009</v>
      </c>
      <c r="C4439" s="17">
        <v>738</v>
      </c>
      <c r="D4439" s="36">
        <v>18763.53</v>
      </c>
      <c r="E4439" s="36">
        <v>722.19</v>
      </c>
      <c r="F4439" s="36">
        <v>1179.4000000000001</v>
      </c>
      <c r="G4439" s="37">
        <f t="shared" si="17"/>
        <v>2.4203446820194447E-2</v>
      </c>
    </row>
    <row r="4440" spans="1:7" ht="15.75" customHeight="1" x14ac:dyDescent="0.2">
      <c r="A4440" s="35" t="s">
        <v>4909</v>
      </c>
      <c r="B4440" s="36">
        <v>400498.72</v>
      </c>
      <c r="C4440" s="17">
        <v>506</v>
      </c>
      <c r="D4440" s="36">
        <v>8054.5199999999995</v>
      </c>
      <c r="E4440" s="36">
        <v>321.15999999999997</v>
      </c>
      <c r="F4440" s="36">
        <v>544.97</v>
      </c>
      <c r="G4440" s="37">
        <f t="shared" si="17"/>
        <v>2.2273853958884066E-2</v>
      </c>
    </row>
    <row r="4441" spans="1:7" ht="15.75" customHeight="1" x14ac:dyDescent="0.2">
      <c r="A4441" s="35" t="s">
        <v>4910</v>
      </c>
      <c r="B4441" s="36">
        <v>601953.3899999999</v>
      </c>
      <c r="C4441" s="17">
        <v>676</v>
      </c>
      <c r="D4441" s="36">
        <v>12832.23</v>
      </c>
      <c r="E4441" s="36">
        <v>2332.02</v>
      </c>
      <c r="F4441" s="36">
        <v>825.7399999999999</v>
      </c>
      <c r="G4441" s="37">
        <f t="shared" si="17"/>
        <v>2.6563501868475236E-2</v>
      </c>
    </row>
    <row r="4442" spans="1:7" ht="15.75" customHeight="1" x14ac:dyDescent="0.2">
      <c r="A4442" s="35" t="s">
        <v>4911</v>
      </c>
      <c r="B4442" s="36">
        <v>774875.67999999993</v>
      </c>
      <c r="C4442" s="17">
        <v>856</v>
      </c>
      <c r="D4442" s="36">
        <v>15929.760000000002</v>
      </c>
      <c r="E4442" s="36">
        <v>776.02</v>
      </c>
      <c r="F4442" s="36">
        <v>1059.5800000000002</v>
      </c>
      <c r="G4442" s="37">
        <f t="shared" si="17"/>
        <v>2.2926722903472731E-2</v>
      </c>
    </row>
    <row r="4443" spans="1:7" ht="15.75" customHeight="1" x14ac:dyDescent="0.2">
      <c r="A4443" s="35" t="s">
        <v>4912</v>
      </c>
      <c r="B4443" s="36">
        <v>0</v>
      </c>
      <c r="C4443" s="17">
        <v>0</v>
      </c>
      <c r="D4443" s="36">
        <v>0</v>
      </c>
      <c r="E4443" s="36">
        <v>0</v>
      </c>
      <c r="F4443" s="36">
        <v>0</v>
      </c>
      <c r="G4443" s="37">
        <f t="shared" si="17"/>
        <v>2.1999999999999999E-2</v>
      </c>
    </row>
    <row r="4444" spans="1:7" ht="15.75" customHeight="1" x14ac:dyDescent="0.2">
      <c r="A4444" s="35" t="s">
        <v>4913</v>
      </c>
      <c r="B4444" s="36">
        <v>1524492.99</v>
      </c>
      <c r="C4444" s="17">
        <v>1605</v>
      </c>
      <c r="D4444" s="36">
        <v>33030.909999999996</v>
      </c>
      <c r="E4444" s="36">
        <v>3738.6199999999994</v>
      </c>
      <c r="F4444" s="36">
        <v>2092.1899999999996</v>
      </c>
      <c r="G4444" s="37">
        <f t="shared" si="17"/>
        <v>2.549157015146393E-2</v>
      </c>
    </row>
    <row r="4445" spans="1:7" ht="15.75" customHeight="1" x14ac:dyDescent="0.2">
      <c r="A4445" s="35" t="s">
        <v>4914</v>
      </c>
      <c r="B4445" s="36">
        <v>18066.489999999998</v>
      </c>
      <c r="C4445" s="17">
        <v>550</v>
      </c>
      <c r="D4445" s="36">
        <v>245.01</v>
      </c>
      <c r="E4445" s="36">
        <v>16.490000000000002</v>
      </c>
      <c r="F4445" s="36">
        <v>24.03</v>
      </c>
      <c r="G4445" s="37">
        <f t="shared" si="17"/>
        <v>2.1999999999999999E-2</v>
      </c>
    </row>
    <row r="4446" spans="1:7" ht="15.75" customHeight="1" x14ac:dyDescent="0.2">
      <c r="A4446" s="35" t="s">
        <v>4915</v>
      </c>
      <c r="B4446" s="36">
        <v>8682.9000000000015</v>
      </c>
      <c r="C4446" s="17">
        <v>48</v>
      </c>
      <c r="D4446" s="36">
        <v>163.38</v>
      </c>
      <c r="E4446" s="36">
        <v>23.330000000000002</v>
      </c>
      <c r="F4446" s="36">
        <v>12.520000000000001</v>
      </c>
      <c r="G4446" s="37">
        <f t="shared" si="17"/>
        <v>2.2945098987665408E-2</v>
      </c>
    </row>
    <row r="4447" spans="1:7" ht="15.75" customHeight="1" x14ac:dyDescent="0.2">
      <c r="A4447" s="35" t="s">
        <v>4916</v>
      </c>
      <c r="B4447" s="36">
        <v>0</v>
      </c>
      <c r="C4447" s="17">
        <v>0</v>
      </c>
      <c r="D4447" s="36">
        <v>0</v>
      </c>
      <c r="E4447" s="36">
        <v>0</v>
      </c>
      <c r="F4447" s="36">
        <v>0</v>
      </c>
      <c r="G4447" s="37">
        <f t="shared" si="17"/>
        <v>2.1999999999999999E-2</v>
      </c>
    </row>
    <row r="4448" spans="1:7" ht="15.75" customHeight="1" x14ac:dyDescent="0.2">
      <c r="A4448" s="35" t="s">
        <v>4917</v>
      </c>
      <c r="B4448" s="36">
        <v>18012</v>
      </c>
      <c r="C4448" s="17">
        <v>130</v>
      </c>
      <c r="D4448" s="36">
        <v>333.2</v>
      </c>
      <c r="E4448" s="36">
        <v>22.41</v>
      </c>
      <c r="F4448" s="36">
        <v>24.369999999999997</v>
      </c>
      <c r="G4448" s="37">
        <f t="shared" si="17"/>
        <v>2.1999999999999999E-2</v>
      </c>
    </row>
    <row r="4449" spans="1:7" ht="15.75" customHeight="1" x14ac:dyDescent="0.2">
      <c r="A4449" s="35" t="s">
        <v>4918</v>
      </c>
      <c r="B4449" s="36">
        <v>0</v>
      </c>
      <c r="C4449" s="17">
        <v>0</v>
      </c>
      <c r="D4449" s="36">
        <v>0</v>
      </c>
      <c r="E4449" s="36">
        <v>0</v>
      </c>
      <c r="F4449" s="36">
        <v>0</v>
      </c>
      <c r="G4449" s="37">
        <f t="shared" si="17"/>
        <v>2.1999999999999999E-2</v>
      </c>
    </row>
    <row r="4450" spans="1:7" ht="15.75" customHeight="1" x14ac:dyDescent="0.2">
      <c r="A4450" s="35" t="s">
        <v>4919</v>
      </c>
      <c r="B4450" s="36">
        <v>62</v>
      </c>
      <c r="C4450" s="17">
        <v>1</v>
      </c>
      <c r="D4450" s="36">
        <v>1.28</v>
      </c>
      <c r="E4450" s="36">
        <v>0.35000000000000003</v>
      </c>
      <c r="F4450" s="36">
        <v>0.09</v>
      </c>
      <c r="G4450" s="37">
        <f t="shared" si="17"/>
        <v>2.774193548387097E-2</v>
      </c>
    </row>
    <row r="4451" spans="1:7" ht="15.75" customHeight="1" x14ac:dyDescent="0.2">
      <c r="A4451" s="35" t="s">
        <v>4920</v>
      </c>
      <c r="B4451" s="36">
        <v>35315.879999999997</v>
      </c>
      <c r="C4451" s="17">
        <v>32</v>
      </c>
      <c r="D4451" s="36">
        <v>848.75</v>
      </c>
      <c r="E4451" s="36">
        <v>45.23</v>
      </c>
      <c r="F4451" s="36">
        <v>50.489999999999995</v>
      </c>
      <c r="G4451" s="37">
        <f t="shared" si="17"/>
        <v>2.6743493295367411E-2</v>
      </c>
    </row>
    <row r="4452" spans="1:7" ht="15.75" customHeight="1" x14ac:dyDescent="0.2">
      <c r="A4452" s="35" t="s">
        <v>4921</v>
      </c>
      <c r="B4452" s="36">
        <v>61213.5</v>
      </c>
      <c r="C4452" s="17">
        <v>136</v>
      </c>
      <c r="D4452" s="36">
        <v>1120.45</v>
      </c>
      <c r="E4452" s="36">
        <v>69.13</v>
      </c>
      <c r="F4452" s="36">
        <v>84.15</v>
      </c>
      <c r="G4452" s="37">
        <f t="shared" si="17"/>
        <v>2.1999999999999999E-2</v>
      </c>
    </row>
    <row r="4453" spans="1:7" ht="15.75" customHeight="1" x14ac:dyDescent="0.2">
      <c r="A4453" s="35" t="s">
        <v>4922</v>
      </c>
      <c r="B4453" s="36">
        <v>21584.640000000003</v>
      </c>
      <c r="C4453" s="17">
        <v>278</v>
      </c>
      <c r="D4453" s="36">
        <v>245.36</v>
      </c>
      <c r="E4453" s="36">
        <v>13.34</v>
      </c>
      <c r="F4453" s="36">
        <v>28.729999999999997</v>
      </c>
      <c r="G4453" s="37">
        <f t="shared" si="17"/>
        <v>2.1999999999999999E-2</v>
      </c>
    </row>
    <row r="4454" spans="1:7" ht="15.75" customHeight="1" x14ac:dyDescent="0.2">
      <c r="A4454" s="35" t="s">
        <v>4923</v>
      </c>
      <c r="B4454" s="36">
        <v>1285</v>
      </c>
      <c r="C4454" s="17">
        <v>12</v>
      </c>
      <c r="D4454" s="36">
        <v>10.65</v>
      </c>
      <c r="E4454" s="36">
        <v>2.38</v>
      </c>
      <c r="F4454" s="36">
        <v>1.69</v>
      </c>
      <c r="G4454" s="37">
        <f t="shared" si="17"/>
        <v>2.1999999999999999E-2</v>
      </c>
    </row>
    <row r="4455" spans="1:7" ht="15.75" customHeight="1" x14ac:dyDescent="0.2">
      <c r="A4455" s="35" t="s">
        <v>4924</v>
      </c>
      <c r="B4455" s="36">
        <v>142475.66</v>
      </c>
      <c r="C4455" s="17">
        <v>293</v>
      </c>
      <c r="D4455" s="36">
        <v>1646.0900000000001</v>
      </c>
      <c r="E4455" s="36">
        <v>60.1</v>
      </c>
      <c r="F4455" s="36">
        <v>188.86</v>
      </c>
      <c r="G4455" s="37">
        <f t="shared" si="17"/>
        <v>2.1999999999999999E-2</v>
      </c>
    </row>
    <row r="4456" spans="1:7" ht="15.75" customHeight="1" x14ac:dyDescent="0.2">
      <c r="A4456" s="35" t="s">
        <v>4925</v>
      </c>
      <c r="B4456" s="36">
        <v>20841.61</v>
      </c>
      <c r="C4456" s="17">
        <v>53</v>
      </c>
      <c r="D4456" s="36">
        <v>246.42000000000002</v>
      </c>
      <c r="E4456" s="36">
        <v>0</v>
      </c>
      <c r="F4456" s="36">
        <v>27.99</v>
      </c>
      <c r="G4456" s="37">
        <f t="shared" si="17"/>
        <v>2.1999999999999999E-2</v>
      </c>
    </row>
    <row r="4457" spans="1:7" ht="15.75" customHeight="1" x14ac:dyDescent="0.2">
      <c r="A4457" s="35" t="s">
        <v>4926</v>
      </c>
      <c r="B4457" s="36">
        <v>0</v>
      </c>
      <c r="C4457" s="17">
        <v>0</v>
      </c>
      <c r="D4457" s="36">
        <v>0</v>
      </c>
      <c r="E4457" s="36">
        <v>0</v>
      </c>
      <c r="F4457" s="36">
        <v>0</v>
      </c>
      <c r="G4457" s="37">
        <f t="shared" si="17"/>
        <v>2.1999999999999999E-2</v>
      </c>
    </row>
    <row r="4458" spans="1:7" ht="15.75" customHeight="1" x14ac:dyDescent="0.2">
      <c r="A4458" s="35" t="s">
        <v>4927</v>
      </c>
      <c r="B4458" s="36">
        <v>22182.19</v>
      </c>
      <c r="C4458" s="17">
        <v>102</v>
      </c>
      <c r="D4458" s="36">
        <v>282.75</v>
      </c>
      <c r="E4458" s="36">
        <v>3.86</v>
      </c>
      <c r="F4458" s="36">
        <v>29.84</v>
      </c>
      <c r="G4458" s="37">
        <f t="shared" si="17"/>
        <v>2.1999999999999999E-2</v>
      </c>
    </row>
    <row r="4459" spans="1:7" ht="15.75" customHeight="1" x14ac:dyDescent="0.2">
      <c r="A4459" s="35" t="s">
        <v>4928</v>
      </c>
      <c r="B4459" s="36">
        <v>576859.29999999993</v>
      </c>
      <c r="C4459" s="17">
        <v>2089</v>
      </c>
      <c r="D4459" s="36">
        <v>9360.11</v>
      </c>
      <c r="E4459" s="36">
        <v>1006.81</v>
      </c>
      <c r="F4459" s="36">
        <v>778.62</v>
      </c>
      <c r="G4459" s="37">
        <f t="shared" si="17"/>
        <v>2.1999999999999999E-2</v>
      </c>
    </row>
    <row r="4460" spans="1:7" ht="15.75" customHeight="1" x14ac:dyDescent="0.2">
      <c r="A4460" s="35" t="s">
        <v>4929</v>
      </c>
      <c r="B4460" s="36">
        <v>155864.60999999999</v>
      </c>
      <c r="C4460" s="17">
        <v>10675</v>
      </c>
      <c r="D4460" s="36">
        <v>3046.94</v>
      </c>
      <c r="E4460" s="36">
        <v>206.02999999999997</v>
      </c>
      <c r="F4460" s="36">
        <v>208.26999999999998</v>
      </c>
      <c r="G4460" s="37">
        <f t="shared" si="17"/>
        <v>2.2206708758325578E-2</v>
      </c>
    </row>
    <row r="4461" spans="1:7" ht="15.75" customHeight="1" x14ac:dyDescent="0.2">
      <c r="A4461" s="35" t="s">
        <v>4930</v>
      </c>
      <c r="B4461" s="36">
        <v>0</v>
      </c>
      <c r="C4461" s="17">
        <v>0</v>
      </c>
      <c r="D4461" s="36">
        <v>0</v>
      </c>
      <c r="E4461" s="36">
        <v>0</v>
      </c>
      <c r="F4461" s="36">
        <v>0</v>
      </c>
      <c r="G4461" s="37">
        <f t="shared" si="17"/>
        <v>2.1999999999999999E-2</v>
      </c>
    </row>
    <row r="4462" spans="1:7" ht="15.75" customHeight="1" x14ac:dyDescent="0.2">
      <c r="A4462" s="35" t="s">
        <v>4931</v>
      </c>
      <c r="B4462" s="36">
        <v>214931.86</v>
      </c>
      <c r="C4462" s="17">
        <v>490</v>
      </c>
      <c r="D4462" s="36">
        <v>3032.23</v>
      </c>
      <c r="E4462" s="36">
        <v>135.95999999999998</v>
      </c>
      <c r="F4462" s="36">
        <v>283.14999999999998</v>
      </c>
      <c r="G4462" s="37">
        <f t="shared" si="17"/>
        <v>2.1999999999999999E-2</v>
      </c>
    </row>
    <row r="4463" spans="1:7" ht="15.75" customHeight="1" x14ac:dyDescent="0.2">
      <c r="A4463" s="35" t="s">
        <v>4932</v>
      </c>
      <c r="B4463" s="36">
        <v>0</v>
      </c>
      <c r="C4463" s="17">
        <v>0</v>
      </c>
      <c r="D4463" s="36">
        <v>0</v>
      </c>
      <c r="E4463" s="36">
        <v>0</v>
      </c>
      <c r="F4463" s="36">
        <v>0</v>
      </c>
      <c r="G4463" s="37">
        <f t="shared" si="17"/>
        <v>2.1999999999999999E-2</v>
      </c>
    </row>
    <row r="4464" spans="1:7" ht="15.75" customHeight="1" x14ac:dyDescent="0.2">
      <c r="A4464" s="35" t="s">
        <v>4933</v>
      </c>
      <c r="B4464" s="36">
        <v>0</v>
      </c>
      <c r="C4464" s="17">
        <v>0</v>
      </c>
      <c r="D4464" s="36">
        <v>0</v>
      </c>
      <c r="E4464" s="36">
        <v>0</v>
      </c>
      <c r="F4464" s="36">
        <v>0</v>
      </c>
      <c r="G4464" s="37">
        <f t="shared" si="17"/>
        <v>2.1999999999999999E-2</v>
      </c>
    </row>
    <row r="4465" spans="1:7" ht="15.75" customHeight="1" x14ac:dyDescent="0.2">
      <c r="A4465" s="35" t="s">
        <v>4934</v>
      </c>
      <c r="B4465" s="36">
        <v>14598.380000000001</v>
      </c>
      <c r="C4465" s="17">
        <v>93</v>
      </c>
      <c r="D4465" s="36">
        <v>230.01999999999998</v>
      </c>
      <c r="E4465" s="36">
        <v>26.789999999999996</v>
      </c>
      <c r="F4465" s="36">
        <v>19.64</v>
      </c>
      <c r="G4465" s="37">
        <f t="shared" si="17"/>
        <v>2.1999999999999999E-2</v>
      </c>
    </row>
    <row r="4466" spans="1:7" ht="15.75" customHeight="1" x14ac:dyDescent="0.2">
      <c r="A4466" s="35" t="s">
        <v>4935</v>
      </c>
      <c r="B4466" s="36">
        <v>238607.21</v>
      </c>
      <c r="C4466" s="17">
        <v>1294</v>
      </c>
      <c r="D4466" s="36">
        <v>3739.65</v>
      </c>
      <c r="E4466" s="36">
        <v>103.85999999999999</v>
      </c>
      <c r="F4466" s="36">
        <v>322.60999999999996</v>
      </c>
      <c r="G4466" s="37">
        <f t="shared" si="17"/>
        <v>2.1999999999999999E-2</v>
      </c>
    </row>
    <row r="4467" spans="1:7" ht="15.75" customHeight="1" x14ac:dyDescent="0.2">
      <c r="A4467" s="35" t="s">
        <v>4936</v>
      </c>
      <c r="B4467" s="36">
        <v>36526.449999999997</v>
      </c>
      <c r="C4467" s="17">
        <v>301</v>
      </c>
      <c r="D4467" s="36">
        <v>783.99</v>
      </c>
      <c r="E4467" s="36">
        <v>80.11</v>
      </c>
      <c r="F4467" s="36">
        <v>49.91</v>
      </c>
      <c r="G4467" s="37">
        <f t="shared" si="17"/>
        <v>2.5023236586090354E-2</v>
      </c>
    </row>
    <row r="4468" spans="1:7" ht="15.75" customHeight="1" x14ac:dyDescent="0.2">
      <c r="A4468" s="35" t="s">
        <v>4937</v>
      </c>
      <c r="B4468" s="36">
        <v>45408.43</v>
      </c>
      <c r="C4468" s="17">
        <v>80</v>
      </c>
      <c r="D4468" s="36">
        <v>728.47</v>
      </c>
      <c r="E4468" s="36">
        <v>16.48</v>
      </c>
      <c r="F4468" s="36">
        <v>61.39</v>
      </c>
      <c r="G4468" s="37">
        <f t="shared" si="17"/>
        <v>2.1999999999999999E-2</v>
      </c>
    </row>
    <row r="4469" spans="1:7" ht="15.75" customHeight="1" x14ac:dyDescent="0.2">
      <c r="A4469" s="35" t="s">
        <v>4938</v>
      </c>
      <c r="B4469" s="36">
        <v>26460.850000000002</v>
      </c>
      <c r="C4469" s="17">
        <v>75</v>
      </c>
      <c r="D4469" s="36">
        <v>388.09</v>
      </c>
      <c r="E4469" s="36">
        <v>22.45</v>
      </c>
      <c r="F4469" s="36">
        <v>35.69</v>
      </c>
      <c r="G4469" s="37">
        <f t="shared" si="17"/>
        <v>2.1999999999999999E-2</v>
      </c>
    </row>
    <row r="4470" spans="1:7" ht="15.75" customHeight="1" x14ac:dyDescent="0.2">
      <c r="A4470" s="35" t="s">
        <v>4939</v>
      </c>
      <c r="B4470" s="36">
        <v>42904.94</v>
      </c>
      <c r="C4470" s="17">
        <v>193</v>
      </c>
      <c r="D4470" s="36">
        <v>760.93</v>
      </c>
      <c r="E4470" s="36">
        <v>34.130000000000003</v>
      </c>
      <c r="F4470" s="36">
        <v>57.78</v>
      </c>
      <c r="G4470" s="37">
        <f t="shared" si="17"/>
        <v>2.1999999999999999E-2</v>
      </c>
    </row>
    <row r="4471" spans="1:7" ht="15.75" customHeight="1" x14ac:dyDescent="0.2">
      <c r="A4471" s="35" t="s">
        <v>4940</v>
      </c>
      <c r="B4471" s="36">
        <v>30465.62</v>
      </c>
      <c r="C4471" s="17">
        <v>50</v>
      </c>
      <c r="D4471" s="36">
        <v>474.85</v>
      </c>
      <c r="E4471" s="36">
        <v>27.479999999999997</v>
      </c>
      <c r="F4471" s="36">
        <v>40.56</v>
      </c>
      <c r="G4471" s="37">
        <f t="shared" si="17"/>
        <v>2.1999999999999999E-2</v>
      </c>
    </row>
    <row r="4472" spans="1:7" ht="15.75" customHeight="1" x14ac:dyDescent="0.2">
      <c r="A4472" s="35" t="s">
        <v>4941</v>
      </c>
      <c r="B4472" s="36">
        <v>117249.97</v>
      </c>
      <c r="C4472" s="17">
        <v>443</v>
      </c>
      <c r="D4472" s="36">
        <v>2382.08</v>
      </c>
      <c r="E4472" s="36">
        <v>103.41</v>
      </c>
      <c r="F4472" s="36">
        <v>159.37</v>
      </c>
      <c r="G4472" s="37">
        <f t="shared" si="17"/>
        <v>2.2557447136233807E-2</v>
      </c>
    </row>
    <row r="4473" spans="1:7" ht="15.75" customHeight="1" x14ac:dyDescent="0.2">
      <c r="A4473" s="35" t="s">
        <v>4942</v>
      </c>
      <c r="B4473" s="36">
        <v>57955.619999999995</v>
      </c>
      <c r="C4473" s="17">
        <v>1570</v>
      </c>
      <c r="D4473" s="36">
        <v>839.42</v>
      </c>
      <c r="E4473" s="36">
        <v>0</v>
      </c>
      <c r="F4473" s="36">
        <v>76.900000000000006</v>
      </c>
      <c r="G4473" s="37">
        <f t="shared" si="17"/>
        <v>2.1999999999999999E-2</v>
      </c>
    </row>
    <row r="4474" spans="1:7" ht="15.75" customHeight="1" x14ac:dyDescent="0.2">
      <c r="A4474" s="35" t="s">
        <v>4943</v>
      </c>
      <c r="B4474" s="36">
        <v>97029.23000000001</v>
      </c>
      <c r="C4474" s="17">
        <v>259</v>
      </c>
      <c r="D4474" s="36">
        <v>2267.83</v>
      </c>
      <c r="E4474" s="36">
        <v>128.51</v>
      </c>
      <c r="F4474" s="36">
        <v>132.87</v>
      </c>
      <c r="G4474" s="37">
        <f t="shared" si="17"/>
        <v>2.6066475019950172E-2</v>
      </c>
    </row>
    <row r="4475" spans="1:7" ht="15.75" customHeight="1" x14ac:dyDescent="0.2">
      <c r="A4475" s="35" t="s">
        <v>4944</v>
      </c>
      <c r="B4475" s="36">
        <v>78334.86</v>
      </c>
      <c r="C4475" s="17">
        <v>109</v>
      </c>
      <c r="D4475" s="36">
        <v>1782.31</v>
      </c>
      <c r="E4475" s="36">
        <v>111.65</v>
      </c>
      <c r="F4475" s="36">
        <v>109.8</v>
      </c>
      <c r="G4475" s="37">
        <f t="shared" si="17"/>
        <v>2.5579416367119311E-2</v>
      </c>
    </row>
    <row r="4476" spans="1:7" ht="15.75" customHeight="1" x14ac:dyDescent="0.2">
      <c r="A4476" s="35" t="s">
        <v>4945</v>
      </c>
      <c r="B4476" s="36">
        <v>347208.1</v>
      </c>
      <c r="C4476" s="17">
        <v>728</v>
      </c>
      <c r="D4476" s="36">
        <v>4130.2</v>
      </c>
      <c r="E4476" s="36">
        <v>40.819999999999993</v>
      </c>
      <c r="F4476" s="36">
        <v>459.46000000000004</v>
      </c>
      <c r="G4476" s="37">
        <f t="shared" si="17"/>
        <v>2.1999999999999999E-2</v>
      </c>
    </row>
    <row r="4477" spans="1:7" ht="15.75" customHeight="1" x14ac:dyDescent="0.2">
      <c r="A4477" s="35" t="s">
        <v>4946</v>
      </c>
      <c r="B4477" s="36">
        <v>147742.20000000001</v>
      </c>
      <c r="C4477" s="17">
        <v>276</v>
      </c>
      <c r="D4477" s="36">
        <v>2388.0099999999998</v>
      </c>
      <c r="E4477" s="36">
        <v>117.11999999999999</v>
      </c>
      <c r="F4477" s="36">
        <v>200.82</v>
      </c>
      <c r="G4477" s="37">
        <f t="shared" si="17"/>
        <v>2.1999999999999999E-2</v>
      </c>
    </row>
    <row r="4478" spans="1:7" ht="15.75" customHeight="1" x14ac:dyDescent="0.2">
      <c r="A4478" s="35" t="s">
        <v>4947</v>
      </c>
      <c r="B4478" s="36">
        <v>0</v>
      </c>
      <c r="C4478" s="17">
        <v>0</v>
      </c>
      <c r="D4478" s="36">
        <v>0</v>
      </c>
      <c r="E4478" s="36">
        <v>0</v>
      </c>
      <c r="F4478" s="36">
        <v>0</v>
      </c>
      <c r="G4478" s="37">
        <f t="shared" si="17"/>
        <v>2.1999999999999999E-2</v>
      </c>
    </row>
    <row r="4479" spans="1:7" ht="15.75" customHeight="1" x14ac:dyDescent="0.2">
      <c r="A4479" s="35" t="s">
        <v>4948</v>
      </c>
      <c r="B4479" s="36">
        <v>5751.84</v>
      </c>
      <c r="C4479" s="17">
        <v>8</v>
      </c>
      <c r="D4479" s="36">
        <v>123.03</v>
      </c>
      <c r="E4479" s="36">
        <v>16.649999999999999</v>
      </c>
      <c r="F4479" s="36">
        <v>7.62</v>
      </c>
      <c r="G4479" s="37">
        <f t="shared" si="17"/>
        <v>2.5609196361512144E-2</v>
      </c>
    </row>
    <row r="4480" spans="1:7" ht="15.75" customHeight="1" x14ac:dyDescent="0.2">
      <c r="A4480" s="35" t="s">
        <v>4949</v>
      </c>
      <c r="B4480" s="36">
        <v>0</v>
      </c>
      <c r="C4480" s="17">
        <v>0</v>
      </c>
      <c r="D4480" s="36">
        <v>0</v>
      </c>
      <c r="E4480" s="36">
        <v>0</v>
      </c>
      <c r="F4480" s="36">
        <v>0</v>
      </c>
      <c r="G4480" s="37">
        <f t="shared" si="17"/>
        <v>2.1999999999999999E-2</v>
      </c>
    </row>
    <row r="4481" spans="1:7" ht="15.75" customHeight="1" x14ac:dyDescent="0.2">
      <c r="A4481" s="35" t="s">
        <v>4950</v>
      </c>
      <c r="B4481" s="36">
        <v>123246.65</v>
      </c>
      <c r="C4481" s="17">
        <v>1544</v>
      </c>
      <c r="D4481" s="36">
        <v>2262.88</v>
      </c>
      <c r="E4481" s="36">
        <v>176.77</v>
      </c>
      <c r="F4481" s="36">
        <v>166.53999999999996</v>
      </c>
      <c r="G4481" s="37">
        <f t="shared" si="17"/>
        <v>2.1999999999999999E-2</v>
      </c>
    </row>
    <row r="4482" spans="1:7" ht="15.75" customHeight="1" x14ac:dyDescent="0.2">
      <c r="A4482" s="35" t="s">
        <v>4951</v>
      </c>
      <c r="B4482" s="36">
        <v>29946.04</v>
      </c>
      <c r="C4482" s="17">
        <v>553</v>
      </c>
      <c r="D4482" s="36">
        <v>563.99</v>
      </c>
      <c r="E4482" s="36">
        <v>70.31</v>
      </c>
      <c r="F4482" s="36">
        <v>40.57</v>
      </c>
      <c r="G4482" s="37">
        <f t="shared" si="17"/>
        <v>2.2536201781604513E-2</v>
      </c>
    </row>
    <row r="4483" spans="1:7" ht="15.75" customHeight="1" x14ac:dyDescent="0.2">
      <c r="A4483" s="35" t="s">
        <v>4952</v>
      </c>
      <c r="B4483" s="36">
        <v>88.74</v>
      </c>
      <c r="C4483" s="17">
        <v>3</v>
      </c>
      <c r="D4483" s="36">
        <v>1.25</v>
      </c>
      <c r="E4483" s="36">
        <v>0</v>
      </c>
      <c r="F4483" s="36">
        <v>0.11000000000000001</v>
      </c>
      <c r="G4483" s="37">
        <f t="shared" si="17"/>
        <v>2.1999999999999999E-2</v>
      </c>
    </row>
    <row r="4484" spans="1:7" ht="15.75" customHeight="1" x14ac:dyDescent="0.2">
      <c r="A4484" s="35" t="s">
        <v>4953</v>
      </c>
      <c r="B4484" s="36">
        <v>7983.04</v>
      </c>
      <c r="C4484" s="17">
        <v>153</v>
      </c>
      <c r="D4484" s="36">
        <v>115.19000000000001</v>
      </c>
      <c r="E4484" s="36">
        <v>0</v>
      </c>
      <c r="F4484" s="36">
        <v>10.87</v>
      </c>
      <c r="G4484" s="37">
        <f t="shared" si="17"/>
        <v>2.1999999999999999E-2</v>
      </c>
    </row>
    <row r="4485" spans="1:7" ht="15.75" customHeight="1" x14ac:dyDescent="0.2">
      <c r="A4485" s="35" t="s">
        <v>4954</v>
      </c>
      <c r="B4485" s="36">
        <v>955.3</v>
      </c>
      <c r="C4485" s="17">
        <v>25</v>
      </c>
      <c r="D4485" s="36">
        <v>11.239999999999998</v>
      </c>
      <c r="E4485" s="36">
        <v>0.54</v>
      </c>
      <c r="F4485" s="36">
        <v>1.25</v>
      </c>
      <c r="G4485" s="37">
        <f t="shared" si="17"/>
        <v>2.1999999999999999E-2</v>
      </c>
    </row>
    <row r="4486" spans="1:7" ht="15.75" customHeight="1" x14ac:dyDescent="0.2">
      <c r="A4486" s="35" t="s">
        <v>4955</v>
      </c>
      <c r="B4486" s="36">
        <v>0</v>
      </c>
      <c r="C4486" s="17">
        <v>0</v>
      </c>
      <c r="D4486" s="36">
        <v>0</v>
      </c>
      <c r="E4486" s="36">
        <v>0</v>
      </c>
      <c r="F4486" s="36">
        <v>0</v>
      </c>
      <c r="G4486" s="37">
        <f t="shared" si="17"/>
        <v>2.1999999999999999E-2</v>
      </c>
    </row>
    <row r="4487" spans="1:7" ht="15.75" customHeight="1" x14ac:dyDescent="0.2">
      <c r="A4487" s="35" t="s">
        <v>4956</v>
      </c>
      <c r="B4487" s="36">
        <v>601.34</v>
      </c>
      <c r="C4487" s="17">
        <v>13</v>
      </c>
      <c r="D4487" s="36">
        <v>8.48</v>
      </c>
      <c r="E4487" s="36">
        <v>0</v>
      </c>
      <c r="F4487" s="36">
        <v>0.82000000000000006</v>
      </c>
      <c r="G4487" s="37">
        <f t="shared" si="17"/>
        <v>2.1999999999999999E-2</v>
      </c>
    </row>
    <row r="4488" spans="1:7" ht="15.75" customHeight="1" x14ac:dyDescent="0.2">
      <c r="A4488" s="35" t="s">
        <v>4957</v>
      </c>
      <c r="B4488" s="36">
        <v>1476.8899999999999</v>
      </c>
      <c r="C4488" s="17">
        <v>23</v>
      </c>
      <c r="D4488" s="36">
        <v>19.96</v>
      </c>
      <c r="E4488" s="36">
        <v>3.64</v>
      </c>
      <c r="F4488" s="36">
        <v>2.0099999999999998</v>
      </c>
      <c r="G4488" s="37">
        <f t="shared" si="17"/>
        <v>2.1999999999999999E-2</v>
      </c>
    </row>
    <row r="4489" spans="1:7" ht="15.75" customHeight="1" x14ac:dyDescent="0.2">
      <c r="A4489" s="35" t="s">
        <v>4958</v>
      </c>
      <c r="B4489" s="36">
        <v>12158.43</v>
      </c>
      <c r="C4489" s="17">
        <v>352</v>
      </c>
      <c r="D4489" s="36">
        <v>166.81</v>
      </c>
      <c r="E4489" s="36">
        <v>0</v>
      </c>
      <c r="F4489" s="36">
        <v>16.29</v>
      </c>
      <c r="G4489" s="37">
        <f t="shared" si="17"/>
        <v>2.1999999999999999E-2</v>
      </c>
    </row>
    <row r="4490" spans="1:7" ht="15.75" customHeight="1" x14ac:dyDescent="0.2">
      <c r="A4490" s="35" t="s">
        <v>4959</v>
      </c>
      <c r="B4490" s="36">
        <v>22742.16</v>
      </c>
      <c r="C4490" s="17">
        <v>778</v>
      </c>
      <c r="D4490" s="36">
        <v>381.53</v>
      </c>
      <c r="E4490" s="36">
        <v>0</v>
      </c>
      <c r="F4490" s="36">
        <v>31.66</v>
      </c>
      <c r="G4490" s="37">
        <f t="shared" si="17"/>
        <v>2.1999999999999999E-2</v>
      </c>
    </row>
    <row r="4491" spans="1:7" ht="15.75" customHeight="1" x14ac:dyDescent="0.2">
      <c r="A4491" s="35" t="s">
        <v>4960</v>
      </c>
      <c r="B4491" s="36">
        <v>1746.92</v>
      </c>
      <c r="C4491" s="17">
        <v>57</v>
      </c>
      <c r="D4491" s="36">
        <v>23.84</v>
      </c>
      <c r="E4491" s="36">
        <v>0</v>
      </c>
      <c r="F4491" s="36">
        <v>2.34</v>
      </c>
      <c r="G4491" s="37">
        <f t="shared" si="17"/>
        <v>2.1999999999999999E-2</v>
      </c>
    </row>
    <row r="4492" spans="1:7" ht="15.75" customHeight="1" x14ac:dyDescent="0.2">
      <c r="A4492" s="35" t="s">
        <v>4961</v>
      </c>
      <c r="B4492" s="36">
        <v>0</v>
      </c>
      <c r="C4492" s="17">
        <v>0</v>
      </c>
      <c r="D4492" s="36">
        <v>0</v>
      </c>
      <c r="E4492" s="36">
        <v>0</v>
      </c>
      <c r="F4492" s="36">
        <v>0</v>
      </c>
      <c r="G4492" s="37">
        <f t="shared" si="17"/>
        <v>2.1999999999999999E-2</v>
      </c>
    </row>
    <row r="4493" spans="1:7" ht="15.75" customHeight="1" x14ac:dyDescent="0.2">
      <c r="A4493" s="35" t="s">
        <v>4962</v>
      </c>
      <c r="B4493" s="36">
        <v>28533.64</v>
      </c>
      <c r="C4493" s="17">
        <v>1888</v>
      </c>
      <c r="D4493" s="36">
        <v>505.83000000000004</v>
      </c>
      <c r="E4493" s="36">
        <v>43.19</v>
      </c>
      <c r="F4493" s="36">
        <v>37.71</v>
      </c>
      <c r="G4493" s="37">
        <f t="shared" si="17"/>
        <v>2.1999999999999999E-2</v>
      </c>
    </row>
    <row r="4494" spans="1:7" ht="15.75" customHeight="1" x14ac:dyDescent="0.2">
      <c r="A4494" s="35" t="s">
        <v>4963</v>
      </c>
      <c r="B4494" s="36">
        <v>6005.8099999999995</v>
      </c>
      <c r="C4494" s="17">
        <v>133</v>
      </c>
      <c r="D4494" s="36">
        <v>62.03</v>
      </c>
      <c r="E4494" s="36">
        <v>6.9</v>
      </c>
      <c r="F4494" s="36">
        <v>8.0500000000000007</v>
      </c>
      <c r="G4494" s="37">
        <f t="shared" si="17"/>
        <v>2.1999999999999999E-2</v>
      </c>
    </row>
    <row r="4495" spans="1:7" ht="15.75" customHeight="1" x14ac:dyDescent="0.2">
      <c r="A4495" s="35" t="s">
        <v>4964</v>
      </c>
      <c r="B4495" s="36">
        <v>8744.99</v>
      </c>
      <c r="C4495" s="17">
        <v>327</v>
      </c>
      <c r="D4495" s="36">
        <v>119.63</v>
      </c>
      <c r="E4495" s="36">
        <v>10.3</v>
      </c>
      <c r="F4495" s="36">
        <v>11.58</v>
      </c>
      <c r="G4495" s="37">
        <f t="shared" si="17"/>
        <v>2.1999999999999999E-2</v>
      </c>
    </row>
    <row r="4496" spans="1:7" ht="15.75" customHeight="1" x14ac:dyDescent="0.2">
      <c r="A4496" s="35" t="s">
        <v>4965</v>
      </c>
      <c r="B4496" s="36">
        <v>8142.56</v>
      </c>
      <c r="C4496" s="17">
        <v>220</v>
      </c>
      <c r="D4496" s="36">
        <v>121.62</v>
      </c>
      <c r="E4496" s="36">
        <v>0</v>
      </c>
      <c r="F4496" s="36">
        <v>10.85</v>
      </c>
      <c r="G4496" s="37">
        <f t="shared" si="17"/>
        <v>2.1999999999999999E-2</v>
      </c>
    </row>
    <row r="4497" spans="1:7" ht="15.75" customHeight="1" x14ac:dyDescent="0.2">
      <c r="A4497" s="35" t="s">
        <v>4966</v>
      </c>
      <c r="B4497" s="36">
        <v>143038.1</v>
      </c>
      <c r="C4497" s="17">
        <v>4847</v>
      </c>
      <c r="D4497" s="36">
        <v>2938.98</v>
      </c>
      <c r="E4497" s="36">
        <v>342.9</v>
      </c>
      <c r="F4497" s="36">
        <v>188.57</v>
      </c>
      <c r="G4497" s="37">
        <f t="shared" si="17"/>
        <v>2.4262416796643694E-2</v>
      </c>
    </row>
    <row r="4498" spans="1:7" ht="15.75" customHeight="1" x14ac:dyDescent="0.2">
      <c r="A4498" s="35" t="s">
        <v>4967</v>
      </c>
      <c r="B4498" s="36">
        <v>0</v>
      </c>
      <c r="C4498" s="17">
        <v>0</v>
      </c>
      <c r="D4498" s="36">
        <v>0</v>
      </c>
      <c r="E4498" s="36">
        <v>0</v>
      </c>
      <c r="F4498" s="36">
        <v>0</v>
      </c>
      <c r="G4498" s="37">
        <f t="shared" si="17"/>
        <v>2.1999999999999999E-2</v>
      </c>
    </row>
    <row r="4499" spans="1:7" ht="15.75" customHeight="1" x14ac:dyDescent="0.2">
      <c r="A4499" s="35" t="s">
        <v>4968</v>
      </c>
      <c r="B4499" s="36">
        <v>27419.46</v>
      </c>
      <c r="C4499" s="17">
        <v>646</v>
      </c>
      <c r="D4499" s="36">
        <v>424.96</v>
      </c>
      <c r="E4499" s="36">
        <v>45.690000000000005</v>
      </c>
      <c r="F4499" s="36">
        <v>36.869999999999997</v>
      </c>
      <c r="G4499" s="37">
        <f t="shared" si="17"/>
        <v>2.1999999999999999E-2</v>
      </c>
    </row>
    <row r="4500" spans="1:7" ht="15.75" customHeight="1" x14ac:dyDescent="0.2">
      <c r="A4500" s="35" t="s">
        <v>4969</v>
      </c>
      <c r="B4500" s="36">
        <v>34237.160000000003</v>
      </c>
      <c r="C4500" s="17">
        <v>890</v>
      </c>
      <c r="D4500" s="36">
        <v>449.14000000000004</v>
      </c>
      <c r="E4500" s="36">
        <v>45.92</v>
      </c>
      <c r="F4500" s="36">
        <v>46.980000000000004</v>
      </c>
      <c r="G4500" s="37">
        <f t="shared" si="17"/>
        <v>2.1999999999999999E-2</v>
      </c>
    </row>
    <row r="4501" spans="1:7" ht="15.75" customHeight="1" x14ac:dyDescent="0.2">
      <c r="A4501" s="35" t="s">
        <v>4970</v>
      </c>
      <c r="B4501" s="36">
        <v>11369.14</v>
      </c>
      <c r="C4501" s="17">
        <v>327</v>
      </c>
      <c r="D4501" s="36">
        <v>150.68</v>
      </c>
      <c r="E4501" s="36">
        <v>10.55</v>
      </c>
      <c r="F4501" s="36">
        <v>14.940000000000001</v>
      </c>
      <c r="G4501" s="37">
        <f t="shared" si="17"/>
        <v>2.1999999999999999E-2</v>
      </c>
    </row>
    <row r="4502" spans="1:7" ht="15.75" customHeight="1" x14ac:dyDescent="0.2">
      <c r="A4502" s="35" t="s">
        <v>4971</v>
      </c>
      <c r="B4502" s="36">
        <v>17911.849999999999</v>
      </c>
      <c r="C4502" s="17">
        <v>294</v>
      </c>
      <c r="D4502" s="36">
        <v>293.87</v>
      </c>
      <c r="E4502" s="36">
        <v>19.07</v>
      </c>
      <c r="F4502" s="36">
        <v>24.560000000000002</v>
      </c>
      <c r="G4502" s="37">
        <f t="shared" si="17"/>
        <v>2.1999999999999999E-2</v>
      </c>
    </row>
    <row r="4503" spans="1:7" ht="15.75" customHeight="1" x14ac:dyDescent="0.2">
      <c r="A4503" s="35" t="s">
        <v>4972</v>
      </c>
      <c r="B4503" s="36">
        <v>0</v>
      </c>
      <c r="C4503" s="17">
        <v>0</v>
      </c>
      <c r="D4503" s="36">
        <v>0</v>
      </c>
      <c r="E4503" s="36">
        <v>0</v>
      </c>
      <c r="F4503" s="36">
        <v>0</v>
      </c>
      <c r="G4503" s="37">
        <f t="shared" si="17"/>
        <v>2.1999999999999999E-2</v>
      </c>
    </row>
    <row r="4504" spans="1:7" ht="15.75" customHeight="1" x14ac:dyDescent="0.2">
      <c r="A4504" s="35" t="s">
        <v>4973</v>
      </c>
      <c r="B4504" s="36">
        <v>10357.689999999999</v>
      </c>
      <c r="C4504" s="17">
        <v>271</v>
      </c>
      <c r="D4504" s="36">
        <v>184.81</v>
      </c>
      <c r="E4504" s="36">
        <v>31.800000000000004</v>
      </c>
      <c r="F4504" s="36">
        <v>13.62</v>
      </c>
      <c r="G4504" s="37">
        <f t="shared" si="17"/>
        <v>2.2227929200429829E-2</v>
      </c>
    </row>
    <row r="4505" spans="1:7" ht="15.75" customHeight="1" x14ac:dyDescent="0.2">
      <c r="A4505" s="35" t="s">
        <v>4974</v>
      </c>
      <c r="B4505" s="36">
        <v>0</v>
      </c>
      <c r="C4505" s="17">
        <v>0</v>
      </c>
      <c r="D4505" s="36">
        <v>0</v>
      </c>
      <c r="E4505" s="36">
        <v>0</v>
      </c>
      <c r="F4505" s="36">
        <v>0</v>
      </c>
      <c r="G4505" s="37">
        <f t="shared" si="17"/>
        <v>2.1999999999999999E-2</v>
      </c>
    </row>
    <row r="4506" spans="1:7" ht="15.75" customHeight="1" x14ac:dyDescent="0.2">
      <c r="A4506" s="35" t="s">
        <v>4975</v>
      </c>
      <c r="B4506" s="36">
        <v>497.03</v>
      </c>
      <c r="C4506" s="17">
        <v>20</v>
      </c>
      <c r="D4506" s="36">
        <v>6.2700000000000005</v>
      </c>
      <c r="E4506" s="36">
        <v>0.96</v>
      </c>
      <c r="F4506" s="36">
        <v>0.65</v>
      </c>
      <c r="G4506" s="37">
        <f t="shared" si="17"/>
        <v>2.1999999999999999E-2</v>
      </c>
    </row>
    <row r="4507" spans="1:7" ht="15.75" customHeight="1" x14ac:dyDescent="0.2">
      <c r="A4507" s="35" t="s">
        <v>4976</v>
      </c>
      <c r="B4507" s="36">
        <v>85084.27</v>
      </c>
      <c r="C4507" s="17">
        <v>2998</v>
      </c>
      <c r="D4507" s="36">
        <v>1219.6099999999999</v>
      </c>
      <c r="E4507" s="36">
        <v>11.219999999999999</v>
      </c>
      <c r="F4507" s="36">
        <v>113.97</v>
      </c>
      <c r="G4507" s="37">
        <f t="shared" si="17"/>
        <v>2.1999999999999999E-2</v>
      </c>
    </row>
    <row r="4508" spans="1:7" ht="15.75" customHeight="1" x14ac:dyDescent="0.2">
      <c r="A4508" s="35" t="s">
        <v>4977</v>
      </c>
      <c r="B4508" s="36">
        <v>0</v>
      </c>
      <c r="C4508" s="17">
        <v>0</v>
      </c>
      <c r="D4508" s="36">
        <v>0</v>
      </c>
      <c r="E4508" s="36">
        <v>0</v>
      </c>
      <c r="F4508" s="36">
        <v>0</v>
      </c>
      <c r="G4508" s="37">
        <f t="shared" si="17"/>
        <v>2.1999999999999999E-2</v>
      </c>
    </row>
    <row r="4509" spans="1:7" ht="15.75" customHeight="1" x14ac:dyDescent="0.2">
      <c r="A4509" s="35" t="s">
        <v>4978</v>
      </c>
      <c r="B4509" s="36">
        <v>244589.45000000004</v>
      </c>
      <c r="C4509" s="17">
        <v>5069</v>
      </c>
      <c r="D4509" s="36">
        <v>3880.7499999999995</v>
      </c>
      <c r="E4509" s="36">
        <v>159.52000000000001</v>
      </c>
      <c r="F4509" s="36">
        <v>336.14000000000004</v>
      </c>
      <c r="G4509" s="37">
        <f t="shared" si="17"/>
        <v>2.1999999999999999E-2</v>
      </c>
    </row>
    <row r="4510" spans="1:7" ht="15.75" customHeight="1" x14ac:dyDescent="0.2">
      <c r="A4510" s="35" t="s">
        <v>4979</v>
      </c>
      <c r="B4510" s="36">
        <v>261532.62000000002</v>
      </c>
      <c r="C4510" s="17">
        <v>6407</v>
      </c>
      <c r="D4510" s="36">
        <v>4307.9000000000005</v>
      </c>
      <c r="E4510" s="36">
        <v>167.42000000000002</v>
      </c>
      <c r="F4510" s="36">
        <v>354.41</v>
      </c>
      <c r="G4510" s="37">
        <f t="shared" si="17"/>
        <v>2.1999999999999999E-2</v>
      </c>
    </row>
    <row r="4511" spans="1:7" ht="15.75" customHeight="1" x14ac:dyDescent="0.2">
      <c r="A4511" s="35" t="s">
        <v>4980</v>
      </c>
      <c r="B4511" s="36">
        <v>7038.7000000000007</v>
      </c>
      <c r="C4511" s="17">
        <v>96</v>
      </c>
      <c r="D4511" s="36">
        <v>136.88999999999999</v>
      </c>
      <c r="E4511" s="36">
        <v>21.14</v>
      </c>
      <c r="F4511" s="36">
        <v>10.67</v>
      </c>
      <c r="G4511" s="37">
        <f t="shared" si="17"/>
        <v>2.3967493997471116E-2</v>
      </c>
    </row>
    <row r="4512" spans="1:7" ht="15.75" customHeight="1" x14ac:dyDescent="0.2">
      <c r="A4512" s="35" t="s">
        <v>4981</v>
      </c>
      <c r="B4512" s="36">
        <v>51909.760000000002</v>
      </c>
      <c r="C4512" s="17">
        <v>1184</v>
      </c>
      <c r="D4512" s="36">
        <v>882.49</v>
      </c>
      <c r="E4512" s="36">
        <v>42.599999999999994</v>
      </c>
      <c r="F4512" s="36">
        <v>71.19</v>
      </c>
      <c r="G4512" s="37">
        <f t="shared" si="17"/>
        <v>2.1999999999999999E-2</v>
      </c>
    </row>
    <row r="4513" spans="1:7" ht="15.75" customHeight="1" x14ac:dyDescent="0.2">
      <c r="A4513" s="35" t="s">
        <v>4982</v>
      </c>
      <c r="B4513" s="36">
        <v>14480.29</v>
      </c>
      <c r="C4513" s="17">
        <v>392</v>
      </c>
      <c r="D4513" s="36">
        <v>241.92000000000002</v>
      </c>
      <c r="E4513" s="36">
        <v>0</v>
      </c>
      <c r="F4513" s="36">
        <v>19.18</v>
      </c>
      <c r="G4513" s="37">
        <f t="shared" si="17"/>
        <v>2.1999999999999999E-2</v>
      </c>
    </row>
    <row r="4514" spans="1:7" ht="15.75" customHeight="1" x14ac:dyDescent="0.2">
      <c r="A4514" s="35" t="s">
        <v>4983</v>
      </c>
      <c r="B4514" s="36">
        <v>45399.93</v>
      </c>
      <c r="C4514" s="17">
        <v>1123</v>
      </c>
      <c r="D4514" s="36">
        <v>749.67000000000007</v>
      </c>
      <c r="E4514" s="36">
        <v>32.880000000000003</v>
      </c>
      <c r="F4514" s="36">
        <v>61.19</v>
      </c>
      <c r="G4514" s="37">
        <f t="shared" si="17"/>
        <v>2.1999999999999999E-2</v>
      </c>
    </row>
    <row r="4515" spans="1:7" ht="15.75" customHeight="1" x14ac:dyDescent="0.2">
      <c r="A4515" s="35" t="s">
        <v>4984</v>
      </c>
      <c r="B4515" s="36">
        <v>0</v>
      </c>
      <c r="C4515" s="17">
        <v>0</v>
      </c>
      <c r="D4515" s="36">
        <v>0</v>
      </c>
      <c r="E4515" s="36">
        <v>0</v>
      </c>
      <c r="F4515" s="36">
        <v>0</v>
      </c>
      <c r="G4515" s="37">
        <f t="shared" si="17"/>
        <v>2.1999999999999999E-2</v>
      </c>
    </row>
    <row r="4516" spans="1:7" ht="15.75" customHeight="1" x14ac:dyDescent="0.2">
      <c r="A4516" s="35" t="s">
        <v>4985</v>
      </c>
      <c r="B4516" s="36">
        <v>270560.43</v>
      </c>
      <c r="C4516" s="17">
        <v>6009</v>
      </c>
      <c r="D4516" s="36">
        <v>4023.52</v>
      </c>
      <c r="E4516" s="36">
        <v>175.50000000000003</v>
      </c>
      <c r="F4516" s="36">
        <v>367.11999999999995</v>
      </c>
      <c r="G4516" s="37">
        <f t="shared" si="17"/>
        <v>2.1999999999999999E-2</v>
      </c>
    </row>
    <row r="4517" spans="1:7" ht="15.75" customHeight="1" x14ac:dyDescent="0.2">
      <c r="A4517" s="35" t="s">
        <v>4986</v>
      </c>
      <c r="B4517" s="36">
        <v>0</v>
      </c>
      <c r="C4517" s="17">
        <v>0</v>
      </c>
      <c r="D4517" s="36">
        <v>0</v>
      </c>
      <c r="E4517" s="36">
        <v>0</v>
      </c>
      <c r="F4517" s="36">
        <v>0</v>
      </c>
      <c r="G4517" s="37">
        <f t="shared" si="17"/>
        <v>2.1999999999999999E-2</v>
      </c>
    </row>
    <row r="4518" spans="1:7" ht="15.75" customHeight="1" x14ac:dyDescent="0.2">
      <c r="A4518" s="35" t="s">
        <v>4987</v>
      </c>
      <c r="B4518" s="36">
        <v>119306.83</v>
      </c>
      <c r="C4518" s="17">
        <v>4525</v>
      </c>
      <c r="D4518" s="36">
        <v>1838.7999999999997</v>
      </c>
      <c r="E4518" s="36">
        <v>9.4699999999999989</v>
      </c>
      <c r="F4518" s="36">
        <v>160.73999999999998</v>
      </c>
      <c r="G4518" s="37">
        <f t="shared" si="17"/>
        <v>2.1999999999999999E-2</v>
      </c>
    </row>
    <row r="4519" spans="1:7" ht="15.75" customHeight="1" x14ac:dyDescent="0.2">
      <c r="A4519" s="35" t="s">
        <v>4988</v>
      </c>
      <c r="B4519" s="36">
        <v>270932.46999999997</v>
      </c>
      <c r="C4519" s="17">
        <v>6001</v>
      </c>
      <c r="D4519" s="36">
        <v>4367.92</v>
      </c>
      <c r="E4519" s="36">
        <v>65.02000000000001</v>
      </c>
      <c r="F4519" s="36">
        <v>377.18</v>
      </c>
      <c r="G4519" s="37">
        <f t="shared" si="17"/>
        <v>2.1999999999999999E-2</v>
      </c>
    </row>
    <row r="4520" spans="1:7" ht="15.75" customHeight="1" x14ac:dyDescent="0.2">
      <c r="A4520" s="35" t="s">
        <v>4989</v>
      </c>
      <c r="B4520" s="36">
        <v>134668.82</v>
      </c>
      <c r="C4520" s="17">
        <v>2633</v>
      </c>
      <c r="D4520" s="36">
        <v>2237.79</v>
      </c>
      <c r="E4520" s="36">
        <v>75.47</v>
      </c>
      <c r="F4520" s="36">
        <v>187.42999999999998</v>
      </c>
      <c r="G4520" s="37">
        <f t="shared" si="17"/>
        <v>2.1999999999999999E-2</v>
      </c>
    </row>
    <row r="4521" spans="1:7" ht="15.75" customHeight="1" x14ac:dyDescent="0.2">
      <c r="A4521" s="35" t="s">
        <v>4990</v>
      </c>
      <c r="B4521" s="36">
        <v>149824.63999999998</v>
      </c>
      <c r="C4521" s="17">
        <v>3152</v>
      </c>
      <c r="D4521" s="36">
        <v>2621.78</v>
      </c>
      <c r="E4521" s="36">
        <v>131.53000000000003</v>
      </c>
      <c r="F4521" s="36">
        <v>213.34000000000003</v>
      </c>
      <c r="G4521" s="37">
        <f t="shared" si="17"/>
        <v>2.1999999999999999E-2</v>
      </c>
    </row>
    <row r="4522" spans="1:7" ht="15.75" customHeight="1" x14ac:dyDescent="0.2">
      <c r="A4522" s="35" t="s">
        <v>4991</v>
      </c>
      <c r="B4522" s="36">
        <v>65414.700000000004</v>
      </c>
      <c r="C4522" s="17">
        <v>1749</v>
      </c>
      <c r="D4522" s="36">
        <v>1089.72</v>
      </c>
      <c r="E4522" s="36">
        <v>30.939999999999998</v>
      </c>
      <c r="F4522" s="36">
        <v>89.320000000000007</v>
      </c>
      <c r="G4522" s="37">
        <f t="shared" si="17"/>
        <v>2.1999999999999999E-2</v>
      </c>
    </row>
    <row r="4523" spans="1:7" ht="15.75" customHeight="1" x14ac:dyDescent="0.2">
      <c r="A4523" s="35" t="s">
        <v>4992</v>
      </c>
      <c r="B4523" s="36">
        <v>1419630.41</v>
      </c>
      <c r="C4523" s="17">
        <v>39841</v>
      </c>
      <c r="D4523" s="36">
        <v>25988.480000000007</v>
      </c>
      <c r="E4523" s="36">
        <v>2171.9</v>
      </c>
      <c r="F4523" s="36">
        <v>1931.2700000000002</v>
      </c>
      <c r="G4523" s="37">
        <f t="shared" si="17"/>
        <v>2.1999999999999999E-2</v>
      </c>
    </row>
    <row r="4524" spans="1:7" ht="15.75" customHeight="1" x14ac:dyDescent="0.2">
      <c r="A4524" s="35" t="s">
        <v>4993</v>
      </c>
      <c r="B4524" s="36">
        <v>18341.27</v>
      </c>
      <c r="C4524" s="17">
        <v>394</v>
      </c>
      <c r="D4524" s="36">
        <v>266.43</v>
      </c>
      <c r="E4524" s="36">
        <v>28.83</v>
      </c>
      <c r="F4524" s="36">
        <v>24.55</v>
      </c>
      <c r="G4524" s="37">
        <f t="shared" si="17"/>
        <v>2.1999999999999999E-2</v>
      </c>
    </row>
    <row r="4525" spans="1:7" ht="15.75" customHeight="1" x14ac:dyDescent="0.2">
      <c r="A4525" s="35" t="s">
        <v>4994</v>
      </c>
      <c r="B4525" s="36">
        <v>127665.15999999999</v>
      </c>
      <c r="C4525" s="17">
        <v>2078</v>
      </c>
      <c r="D4525" s="36">
        <v>2277.86</v>
      </c>
      <c r="E4525" s="36">
        <v>187.54</v>
      </c>
      <c r="F4525" s="36">
        <v>180.78</v>
      </c>
      <c r="G4525" s="37">
        <f t="shared" si="17"/>
        <v>2.1999999999999999E-2</v>
      </c>
    </row>
    <row r="4526" spans="1:7" ht="15.75" customHeight="1" x14ac:dyDescent="0.2">
      <c r="A4526" s="35" t="s">
        <v>4995</v>
      </c>
      <c r="B4526" s="36">
        <v>0</v>
      </c>
      <c r="C4526" s="17">
        <v>0</v>
      </c>
      <c r="D4526" s="36">
        <v>0</v>
      </c>
      <c r="E4526" s="36">
        <v>0</v>
      </c>
      <c r="F4526" s="36">
        <v>0</v>
      </c>
      <c r="G4526" s="37">
        <f t="shared" si="17"/>
        <v>2.1999999999999999E-2</v>
      </c>
    </row>
    <row r="4527" spans="1:7" ht="15.75" customHeight="1" x14ac:dyDescent="0.2">
      <c r="A4527" s="35" t="s">
        <v>4996</v>
      </c>
      <c r="B4527" s="36">
        <v>0</v>
      </c>
      <c r="C4527" s="17">
        <v>0</v>
      </c>
      <c r="D4527" s="36">
        <v>0</v>
      </c>
      <c r="E4527" s="36">
        <v>0</v>
      </c>
      <c r="F4527" s="36">
        <v>0</v>
      </c>
      <c r="G4527" s="37">
        <f t="shared" si="17"/>
        <v>2.1999999999999999E-2</v>
      </c>
    </row>
    <row r="4528" spans="1:7" ht="15.75" customHeight="1" x14ac:dyDescent="0.2">
      <c r="A4528" s="35" t="s">
        <v>4997</v>
      </c>
      <c r="B4528" s="36">
        <v>223767.96000000002</v>
      </c>
      <c r="C4528" s="17">
        <v>7196</v>
      </c>
      <c r="D4528" s="36">
        <v>3311.9300000000003</v>
      </c>
      <c r="E4528" s="36">
        <v>72.44</v>
      </c>
      <c r="F4528" s="36">
        <v>302.56000000000006</v>
      </c>
      <c r="G4528" s="37">
        <f t="shared" si="17"/>
        <v>2.1999999999999999E-2</v>
      </c>
    </row>
    <row r="4529" spans="1:7" ht="15.75" customHeight="1" x14ac:dyDescent="0.2">
      <c r="A4529" s="35" t="s">
        <v>4998</v>
      </c>
      <c r="B4529" s="36">
        <v>19197.330000000002</v>
      </c>
      <c r="C4529" s="17">
        <v>491</v>
      </c>
      <c r="D4529" s="36">
        <v>366.20000000000005</v>
      </c>
      <c r="E4529" s="36">
        <v>21.17</v>
      </c>
      <c r="F4529" s="36">
        <v>27</v>
      </c>
      <c r="G4529" s="37">
        <f t="shared" si="17"/>
        <v>2.1999999999999999E-2</v>
      </c>
    </row>
    <row r="4530" spans="1:7" ht="15.75" customHeight="1" x14ac:dyDescent="0.2">
      <c r="A4530" s="35" t="s">
        <v>4999</v>
      </c>
      <c r="B4530" s="36">
        <v>283961.01999999996</v>
      </c>
      <c r="C4530" s="17">
        <v>7487</v>
      </c>
      <c r="D4530" s="36">
        <v>4102.88</v>
      </c>
      <c r="E4530" s="36">
        <v>160.01999999999998</v>
      </c>
      <c r="F4530" s="36">
        <v>384.44</v>
      </c>
      <c r="G4530" s="37">
        <f t="shared" si="17"/>
        <v>2.1999999999999999E-2</v>
      </c>
    </row>
    <row r="4531" spans="1:7" ht="15.75" customHeight="1" x14ac:dyDescent="0.2">
      <c r="A4531" s="35" t="s">
        <v>5000</v>
      </c>
      <c r="B4531" s="36">
        <v>86628.49000000002</v>
      </c>
      <c r="C4531" s="17">
        <v>1382</v>
      </c>
      <c r="D4531" s="36">
        <v>1705.6900000000003</v>
      </c>
      <c r="E4531" s="36">
        <v>85.65</v>
      </c>
      <c r="F4531" s="36">
        <v>119.06</v>
      </c>
      <c r="G4531" s="37">
        <f t="shared" si="17"/>
        <v>2.2052791177590649E-2</v>
      </c>
    </row>
    <row r="4532" spans="1:7" ht="15.75" customHeight="1" x14ac:dyDescent="0.2">
      <c r="A4532" s="35" t="s">
        <v>5001</v>
      </c>
      <c r="B4532" s="36">
        <v>55194.64</v>
      </c>
      <c r="C4532" s="17">
        <v>1082</v>
      </c>
      <c r="D4532" s="36">
        <v>676.29</v>
      </c>
      <c r="E4532" s="36">
        <v>0</v>
      </c>
      <c r="F4532" s="36">
        <v>74.52000000000001</v>
      </c>
      <c r="G4532" s="37">
        <f t="shared" si="17"/>
        <v>2.1999999999999999E-2</v>
      </c>
    </row>
    <row r="4533" spans="1:7" ht="15.75" customHeight="1" x14ac:dyDescent="0.2">
      <c r="A4533" s="35" t="s">
        <v>5002</v>
      </c>
      <c r="B4533" s="36">
        <v>235016.41</v>
      </c>
      <c r="C4533" s="17">
        <v>6689</v>
      </c>
      <c r="D4533" s="36">
        <v>3827.9</v>
      </c>
      <c r="E4533" s="36">
        <v>224.53999999999996</v>
      </c>
      <c r="F4533" s="36">
        <v>317.84999999999997</v>
      </c>
      <c r="G4533" s="37">
        <f t="shared" si="17"/>
        <v>2.1999999999999999E-2</v>
      </c>
    </row>
    <row r="4534" spans="1:7" ht="15.75" customHeight="1" x14ac:dyDescent="0.2">
      <c r="A4534" s="35" t="s">
        <v>5003</v>
      </c>
      <c r="B4534" s="36">
        <v>2468.7600000000002</v>
      </c>
      <c r="C4534" s="17">
        <v>14</v>
      </c>
      <c r="D4534" s="36">
        <v>52.92</v>
      </c>
      <c r="E4534" s="36">
        <v>2.94</v>
      </c>
      <c r="F4534" s="36">
        <v>3.2600000000000002</v>
      </c>
      <c r="G4534" s="37">
        <f t="shared" si="17"/>
        <v>2.3947244770654092E-2</v>
      </c>
    </row>
    <row r="4535" spans="1:7" ht="15.75" customHeight="1" x14ac:dyDescent="0.2">
      <c r="A4535" s="35" t="s">
        <v>5004</v>
      </c>
      <c r="B4535" s="36">
        <v>0</v>
      </c>
      <c r="C4535" s="17">
        <v>0</v>
      </c>
      <c r="D4535" s="36">
        <v>0</v>
      </c>
      <c r="E4535" s="36">
        <v>0</v>
      </c>
      <c r="F4535" s="36">
        <v>0</v>
      </c>
      <c r="G4535" s="37">
        <f t="shared" si="17"/>
        <v>2.1999999999999999E-2</v>
      </c>
    </row>
    <row r="4536" spans="1:7" ht="15.75" customHeight="1" x14ac:dyDescent="0.2">
      <c r="A4536" s="35" t="s">
        <v>5005</v>
      </c>
      <c r="B4536" s="36">
        <v>0</v>
      </c>
      <c r="C4536" s="17">
        <v>0</v>
      </c>
      <c r="D4536" s="36">
        <v>0</v>
      </c>
      <c r="E4536" s="36">
        <v>0</v>
      </c>
      <c r="F4536" s="36">
        <v>0</v>
      </c>
      <c r="G4536" s="37">
        <f t="shared" si="17"/>
        <v>2.1999999999999999E-2</v>
      </c>
    </row>
    <row r="4537" spans="1:7" ht="15.75" customHeight="1" x14ac:dyDescent="0.2">
      <c r="A4537" s="35" t="s">
        <v>5006</v>
      </c>
      <c r="B4537" s="36">
        <v>76912.36</v>
      </c>
      <c r="C4537" s="17">
        <v>284</v>
      </c>
      <c r="D4537" s="36">
        <v>1657</v>
      </c>
      <c r="E4537" s="36">
        <v>101.25</v>
      </c>
      <c r="F4537" s="36">
        <v>106.59</v>
      </c>
      <c r="G4537" s="37">
        <f t="shared" si="17"/>
        <v>2.4246297994236554E-2</v>
      </c>
    </row>
    <row r="4538" spans="1:7" ht="15.75" customHeight="1" x14ac:dyDescent="0.2">
      <c r="A4538" s="35" t="s">
        <v>5007</v>
      </c>
      <c r="B4538" s="36">
        <v>2618.5</v>
      </c>
      <c r="C4538" s="17">
        <v>10</v>
      </c>
      <c r="D4538" s="36">
        <v>54.6</v>
      </c>
      <c r="E4538" s="36">
        <v>1.48</v>
      </c>
      <c r="F4538" s="36">
        <v>3.5700000000000003</v>
      </c>
      <c r="G4538" s="37">
        <f t="shared" si="17"/>
        <v>2.2780217681878937E-2</v>
      </c>
    </row>
    <row r="4539" spans="1:7" ht="15.75" customHeight="1" x14ac:dyDescent="0.2">
      <c r="A4539" s="35" t="s">
        <v>5008</v>
      </c>
      <c r="B4539" s="36">
        <v>0</v>
      </c>
      <c r="C4539" s="17">
        <v>0</v>
      </c>
      <c r="D4539" s="36">
        <v>0</v>
      </c>
      <c r="E4539" s="36">
        <v>0</v>
      </c>
      <c r="F4539" s="36">
        <v>0</v>
      </c>
      <c r="G4539" s="37">
        <f t="shared" si="17"/>
        <v>2.1999999999999999E-2</v>
      </c>
    </row>
    <row r="4540" spans="1:7" ht="15.75" customHeight="1" x14ac:dyDescent="0.2">
      <c r="A4540" s="35" t="s">
        <v>5009</v>
      </c>
      <c r="B4540" s="36">
        <v>0</v>
      </c>
      <c r="C4540" s="17">
        <v>0</v>
      </c>
      <c r="D4540" s="36">
        <v>0</v>
      </c>
      <c r="E4540" s="36">
        <v>0</v>
      </c>
      <c r="F4540" s="36">
        <v>0</v>
      </c>
      <c r="G4540" s="37">
        <f t="shared" si="17"/>
        <v>2.1999999999999999E-2</v>
      </c>
    </row>
    <row r="4541" spans="1:7" ht="15.75" customHeight="1" x14ac:dyDescent="0.2">
      <c r="A4541" s="35" t="s">
        <v>5010</v>
      </c>
      <c r="B4541" s="36">
        <v>4273.8500000000004</v>
      </c>
      <c r="C4541" s="17">
        <v>9</v>
      </c>
      <c r="D4541" s="36">
        <v>32.49</v>
      </c>
      <c r="E4541" s="36">
        <v>6.96</v>
      </c>
      <c r="F4541" s="36">
        <v>5.66</v>
      </c>
      <c r="G4541" s="37">
        <f t="shared" si="17"/>
        <v>2.1999999999999999E-2</v>
      </c>
    </row>
    <row r="4542" spans="1:7" ht="15.75" customHeight="1" x14ac:dyDescent="0.2">
      <c r="A4542" s="35" t="s">
        <v>5011</v>
      </c>
      <c r="B4542" s="36">
        <v>18505.449999999997</v>
      </c>
      <c r="C4542" s="17">
        <v>14</v>
      </c>
      <c r="D4542" s="36">
        <v>503.40999999999997</v>
      </c>
      <c r="E4542" s="36">
        <v>35.47</v>
      </c>
      <c r="F4542" s="36">
        <v>25.65</v>
      </c>
      <c r="G4542" s="37">
        <f t="shared" si="17"/>
        <v>3.0506148188776824E-2</v>
      </c>
    </row>
    <row r="4543" spans="1:7" ht="15.75" customHeight="1" x14ac:dyDescent="0.2">
      <c r="A4543" s="35" t="s">
        <v>5012</v>
      </c>
      <c r="B4543" s="36">
        <v>0</v>
      </c>
      <c r="C4543" s="17">
        <v>0</v>
      </c>
      <c r="D4543" s="36">
        <v>0</v>
      </c>
      <c r="E4543" s="36">
        <v>0</v>
      </c>
      <c r="F4543" s="36">
        <v>0</v>
      </c>
      <c r="G4543" s="37">
        <f t="shared" si="17"/>
        <v>2.1999999999999999E-2</v>
      </c>
    </row>
    <row r="4544" spans="1:7" ht="15.75" customHeight="1" x14ac:dyDescent="0.2">
      <c r="A4544" s="35" t="s">
        <v>5013</v>
      </c>
      <c r="B4544" s="36">
        <v>3080.19</v>
      </c>
      <c r="C4544" s="17">
        <v>6</v>
      </c>
      <c r="D4544" s="36">
        <v>76.429999999999993</v>
      </c>
      <c r="E4544" s="36">
        <v>7.5399999999999991</v>
      </c>
      <c r="F4544" s="36">
        <v>4.21</v>
      </c>
      <c r="G4544" s="37">
        <f t="shared" si="17"/>
        <v>2.8628104110460715E-2</v>
      </c>
    </row>
    <row r="4545" spans="1:7" ht="15.75" customHeight="1" x14ac:dyDescent="0.2">
      <c r="A4545" s="35" t="s">
        <v>5014</v>
      </c>
      <c r="B4545" s="36">
        <v>5219.03</v>
      </c>
      <c r="C4545" s="17">
        <v>20</v>
      </c>
      <c r="D4545" s="36">
        <v>132.95000000000002</v>
      </c>
      <c r="E4545" s="36">
        <v>6.51</v>
      </c>
      <c r="F4545" s="36">
        <v>7.04</v>
      </c>
      <c r="G4545" s="37">
        <f t="shared" si="17"/>
        <v>2.8070350237496242E-2</v>
      </c>
    </row>
    <row r="4546" spans="1:7" ht="15.75" customHeight="1" x14ac:dyDescent="0.2">
      <c r="A4546" s="35" t="s">
        <v>5015</v>
      </c>
      <c r="B4546" s="36">
        <v>0</v>
      </c>
      <c r="C4546" s="17">
        <v>0</v>
      </c>
      <c r="D4546" s="36">
        <v>0</v>
      </c>
      <c r="E4546" s="36">
        <v>0</v>
      </c>
      <c r="F4546" s="36">
        <v>0</v>
      </c>
      <c r="G4546" s="37">
        <f t="shared" si="17"/>
        <v>2.1999999999999999E-2</v>
      </c>
    </row>
    <row r="4547" spans="1:7" ht="15.75" customHeight="1" x14ac:dyDescent="0.2">
      <c r="A4547" s="35" t="s">
        <v>5016</v>
      </c>
      <c r="B4547" s="36">
        <v>0</v>
      </c>
      <c r="C4547" s="17">
        <v>0</v>
      </c>
      <c r="D4547" s="36">
        <v>0</v>
      </c>
      <c r="E4547" s="36">
        <v>0</v>
      </c>
      <c r="F4547" s="36">
        <v>0</v>
      </c>
      <c r="G4547" s="37">
        <f t="shared" si="17"/>
        <v>2.1999999999999999E-2</v>
      </c>
    </row>
    <row r="4548" spans="1:7" ht="15.75" customHeight="1" x14ac:dyDescent="0.2">
      <c r="A4548" s="35" t="s">
        <v>5017</v>
      </c>
      <c r="B4548" s="36">
        <v>0</v>
      </c>
      <c r="C4548" s="17">
        <v>0</v>
      </c>
      <c r="D4548" s="36">
        <v>0</v>
      </c>
      <c r="E4548" s="36">
        <v>0</v>
      </c>
      <c r="F4548" s="36">
        <v>0</v>
      </c>
      <c r="G4548" s="37">
        <f t="shared" si="17"/>
        <v>2.1999999999999999E-2</v>
      </c>
    </row>
    <row r="4549" spans="1:7" ht="15.75" customHeight="1" x14ac:dyDescent="0.2">
      <c r="A4549" s="35" t="s">
        <v>5018</v>
      </c>
      <c r="B4549" s="36">
        <v>104937.68</v>
      </c>
      <c r="C4549" s="17">
        <v>74</v>
      </c>
      <c r="D4549" s="36">
        <v>2422.0100000000002</v>
      </c>
      <c r="E4549" s="36">
        <v>181.94</v>
      </c>
      <c r="F4549" s="36">
        <v>154.13</v>
      </c>
      <c r="G4549" s="37">
        <f t="shared" si="17"/>
        <v>2.628302817443649E-2</v>
      </c>
    </row>
    <row r="4550" spans="1:7" ht="15.75" customHeight="1" x14ac:dyDescent="0.2">
      <c r="A4550" s="35" t="s">
        <v>5019</v>
      </c>
      <c r="B4550" s="36">
        <v>182541.06999999998</v>
      </c>
      <c r="C4550" s="17">
        <v>126</v>
      </c>
      <c r="D4550" s="36">
        <v>4088.1599999999994</v>
      </c>
      <c r="E4550" s="36">
        <v>300.02</v>
      </c>
      <c r="F4550" s="36">
        <v>265.23</v>
      </c>
      <c r="G4550" s="37">
        <f t="shared" si="17"/>
        <v>2.5492400148635047E-2</v>
      </c>
    </row>
    <row r="4551" spans="1:7" ht="15.75" customHeight="1" x14ac:dyDescent="0.2">
      <c r="A4551" s="35" t="s">
        <v>5020</v>
      </c>
      <c r="B4551" s="36">
        <v>52976.460000000006</v>
      </c>
      <c r="C4551" s="17">
        <v>81</v>
      </c>
      <c r="D4551" s="36">
        <v>1202.4100000000001</v>
      </c>
      <c r="E4551" s="36">
        <v>136</v>
      </c>
      <c r="F4551" s="36">
        <v>76.75</v>
      </c>
      <c r="G4551" s="37">
        <f t="shared" si="17"/>
        <v>2.6712996678147236E-2</v>
      </c>
    </row>
    <row r="4552" spans="1:7" ht="15.75" customHeight="1" x14ac:dyDescent="0.2">
      <c r="A4552" s="35" t="s">
        <v>5021</v>
      </c>
      <c r="B4552" s="36">
        <v>15859.05</v>
      </c>
      <c r="C4552" s="17">
        <v>9</v>
      </c>
      <c r="D4552" s="36">
        <v>371.5</v>
      </c>
      <c r="E4552" s="36">
        <v>27.92</v>
      </c>
      <c r="F4552" s="36">
        <v>22.6</v>
      </c>
      <c r="G4552" s="37">
        <f t="shared" si="17"/>
        <v>2.6610673400991866E-2</v>
      </c>
    </row>
    <row r="4553" spans="1:7" ht="15.75" customHeight="1" x14ac:dyDescent="0.2">
      <c r="A4553" s="35" t="s">
        <v>5022</v>
      </c>
      <c r="B4553" s="36">
        <v>202302.09</v>
      </c>
      <c r="C4553" s="17">
        <v>292</v>
      </c>
      <c r="D4553" s="36">
        <v>3639.38</v>
      </c>
      <c r="E4553" s="36">
        <v>418.14</v>
      </c>
      <c r="F4553" s="36">
        <v>285.95999999999998</v>
      </c>
      <c r="G4553" s="37">
        <f t="shared" si="17"/>
        <v>2.1999999999999999E-2</v>
      </c>
    </row>
    <row r="4554" spans="1:7" ht="15.75" customHeight="1" x14ac:dyDescent="0.2">
      <c r="A4554" s="35" t="s">
        <v>5023</v>
      </c>
      <c r="B4554" s="36">
        <v>98769.719999999987</v>
      </c>
      <c r="C4554" s="17">
        <v>179</v>
      </c>
      <c r="D4554" s="36">
        <v>2138.5099999999998</v>
      </c>
      <c r="E4554" s="36">
        <v>187.39000000000004</v>
      </c>
      <c r="F4554" s="36">
        <v>147.51999999999998</v>
      </c>
      <c r="G4554" s="37">
        <f t="shared" si="17"/>
        <v>2.5042290288967105E-2</v>
      </c>
    </row>
    <row r="4555" spans="1:7" ht="15.75" customHeight="1" x14ac:dyDescent="0.2">
      <c r="A4555" s="35" t="s">
        <v>5024</v>
      </c>
      <c r="B4555" s="36">
        <v>0</v>
      </c>
      <c r="C4555" s="17">
        <v>0</v>
      </c>
      <c r="D4555" s="36">
        <v>0</v>
      </c>
      <c r="E4555" s="36">
        <v>0</v>
      </c>
      <c r="F4555" s="36">
        <v>0</v>
      </c>
      <c r="G4555" s="37">
        <f t="shared" si="17"/>
        <v>2.1999999999999999E-2</v>
      </c>
    </row>
    <row r="4556" spans="1:7" ht="15.75" customHeight="1" x14ac:dyDescent="0.2">
      <c r="A4556" s="35" t="s">
        <v>5025</v>
      </c>
      <c r="B4556" s="36">
        <v>2157.91</v>
      </c>
      <c r="C4556" s="17">
        <v>5</v>
      </c>
      <c r="D4556" s="36">
        <v>49.510000000000005</v>
      </c>
      <c r="E4556" s="36">
        <v>4.9800000000000004</v>
      </c>
      <c r="F4556" s="36">
        <v>3.02</v>
      </c>
      <c r="G4556" s="37">
        <f t="shared" si="17"/>
        <v>2.6650787104188781E-2</v>
      </c>
    </row>
    <row r="4557" spans="1:7" ht="15.75" customHeight="1" x14ac:dyDescent="0.2">
      <c r="A4557" s="35" t="s">
        <v>5026</v>
      </c>
      <c r="B4557" s="36">
        <v>47670.5</v>
      </c>
      <c r="C4557" s="17">
        <v>57</v>
      </c>
      <c r="D4557" s="36">
        <v>988.91</v>
      </c>
      <c r="E4557" s="36">
        <v>49.58</v>
      </c>
      <c r="F4557" s="36">
        <v>66.06</v>
      </c>
      <c r="G4557" s="37">
        <f t="shared" si="17"/>
        <v>2.317051425934278E-2</v>
      </c>
    </row>
    <row r="4558" spans="1:7" ht="15.75" customHeight="1" x14ac:dyDescent="0.2">
      <c r="A4558" s="35" t="s">
        <v>5027</v>
      </c>
      <c r="B4558" s="36">
        <v>2453.25</v>
      </c>
      <c r="C4558" s="17">
        <v>7</v>
      </c>
      <c r="D4558" s="36">
        <v>47.57</v>
      </c>
      <c r="E4558" s="36">
        <v>0.69</v>
      </c>
      <c r="F4558" s="36">
        <v>3.24</v>
      </c>
      <c r="G4558" s="37">
        <f t="shared" si="17"/>
        <v>2.1999999999999999E-2</v>
      </c>
    </row>
    <row r="4559" spans="1:7" ht="15.75" customHeight="1" x14ac:dyDescent="0.2">
      <c r="A4559" s="35" t="s">
        <v>5028</v>
      </c>
      <c r="B4559" s="36">
        <v>665</v>
      </c>
      <c r="C4559" s="17">
        <v>23</v>
      </c>
      <c r="D4559" s="36">
        <v>12.54</v>
      </c>
      <c r="E4559" s="36">
        <v>0</v>
      </c>
      <c r="F4559" s="36">
        <v>0.94000000000000006</v>
      </c>
      <c r="G4559" s="37">
        <f t="shared" si="17"/>
        <v>2.1999999999999999E-2</v>
      </c>
    </row>
    <row r="4560" spans="1:7" ht="15.75" customHeight="1" x14ac:dyDescent="0.2">
      <c r="A4560" s="35" t="s">
        <v>5029</v>
      </c>
      <c r="B4560" s="36">
        <v>8356</v>
      </c>
      <c r="C4560" s="17">
        <v>12</v>
      </c>
      <c r="D4560" s="36">
        <v>136.94999999999999</v>
      </c>
      <c r="E4560" s="36">
        <v>32.74</v>
      </c>
      <c r="F4560" s="36">
        <v>11.64</v>
      </c>
      <c r="G4560" s="37">
        <f t="shared" si="17"/>
        <v>2.1999999999999999E-2</v>
      </c>
    </row>
    <row r="4561" spans="1:7" ht="15.75" customHeight="1" x14ac:dyDescent="0.2">
      <c r="A4561" s="35" t="s">
        <v>5030</v>
      </c>
      <c r="B4561" s="36">
        <v>429669.66</v>
      </c>
      <c r="C4561" s="17">
        <v>389</v>
      </c>
      <c r="D4561" s="36">
        <v>8013.58</v>
      </c>
      <c r="E4561" s="36">
        <v>456.13</v>
      </c>
      <c r="F4561" s="36">
        <v>580.41000000000008</v>
      </c>
      <c r="G4561" s="37">
        <f t="shared" si="17"/>
        <v>2.1999999999999999E-2</v>
      </c>
    </row>
    <row r="4562" spans="1:7" ht="15.75" customHeight="1" x14ac:dyDescent="0.2">
      <c r="A4562" s="35" t="s">
        <v>5031</v>
      </c>
      <c r="B4562" s="36">
        <v>6351.12</v>
      </c>
      <c r="C4562" s="17">
        <v>13</v>
      </c>
      <c r="D4562" s="36">
        <v>143.78</v>
      </c>
      <c r="E4562" s="36">
        <v>16.09</v>
      </c>
      <c r="F4562" s="36">
        <v>8.5499999999999989</v>
      </c>
      <c r="G4562" s="37">
        <f t="shared" si="17"/>
        <v>2.6518157427351398E-2</v>
      </c>
    </row>
    <row r="4563" spans="1:7" ht="15.75" customHeight="1" x14ac:dyDescent="0.2">
      <c r="A4563" s="35" t="s">
        <v>5032</v>
      </c>
      <c r="B4563" s="36">
        <v>0</v>
      </c>
      <c r="C4563" s="17">
        <v>0</v>
      </c>
      <c r="D4563" s="36">
        <v>0</v>
      </c>
      <c r="E4563" s="36">
        <v>0</v>
      </c>
      <c r="F4563" s="36">
        <v>0</v>
      </c>
      <c r="G4563" s="37">
        <f t="shared" si="17"/>
        <v>2.1999999999999999E-2</v>
      </c>
    </row>
    <row r="4564" spans="1:7" ht="15.75" customHeight="1" x14ac:dyDescent="0.2">
      <c r="A4564" s="35" t="s">
        <v>5033</v>
      </c>
      <c r="B4564" s="36">
        <v>35896.369999999995</v>
      </c>
      <c r="C4564" s="17">
        <v>383</v>
      </c>
      <c r="D4564" s="36">
        <v>784.6</v>
      </c>
      <c r="E4564" s="36">
        <v>56.179999999999993</v>
      </c>
      <c r="F4564" s="36">
        <v>48.99</v>
      </c>
      <c r="G4564" s="37">
        <f t="shared" si="17"/>
        <v>2.4787186002372945E-2</v>
      </c>
    </row>
    <row r="4565" spans="1:7" ht="15.75" customHeight="1" x14ac:dyDescent="0.2">
      <c r="A4565" s="35" t="s">
        <v>5034</v>
      </c>
      <c r="B4565" s="36">
        <v>14948.75</v>
      </c>
      <c r="C4565" s="17">
        <v>26</v>
      </c>
      <c r="D4565" s="36">
        <v>279.96000000000004</v>
      </c>
      <c r="E4565" s="36">
        <v>28.119999999999997</v>
      </c>
      <c r="F4565" s="36">
        <v>20.47</v>
      </c>
      <c r="G4565" s="37">
        <f t="shared" si="17"/>
        <v>2.1999999999999999E-2</v>
      </c>
    </row>
    <row r="4566" spans="1:7" ht="15.75" customHeight="1" x14ac:dyDescent="0.2">
      <c r="A4566" s="35" t="s">
        <v>5035</v>
      </c>
      <c r="B4566" s="36">
        <v>107508.28000000001</v>
      </c>
      <c r="C4566" s="17">
        <v>141</v>
      </c>
      <c r="D4566" s="36">
        <v>2298.7600000000002</v>
      </c>
      <c r="E4566" s="36">
        <v>123.94999999999999</v>
      </c>
      <c r="F4566" s="36">
        <v>148.82</v>
      </c>
      <c r="G4566" s="37">
        <f t="shared" si="17"/>
        <v>2.3919366954805711E-2</v>
      </c>
    </row>
    <row r="4567" spans="1:7" ht="15.75" customHeight="1" x14ac:dyDescent="0.2">
      <c r="A4567" s="35" t="s">
        <v>5036</v>
      </c>
      <c r="B4567" s="36">
        <v>136788.53</v>
      </c>
      <c r="C4567" s="17">
        <v>158</v>
      </c>
      <c r="D4567" s="36">
        <v>2882.16</v>
      </c>
      <c r="E4567" s="36">
        <v>189.38000000000002</v>
      </c>
      <c r="F4567" s="36">
        <v>193.69</v>
      </c>
      <c r="G4567" s="37">
        <f t="shared" si="17"/>
        <v>2.3870641785535673E-2</v>
      </c>
    </row>
    <row r="4568" spans="1:7" ht="15.75" customHeight="1" x14ac:dyDescent="0.2">
      <c r="A4568" s="35" t="s">
        <v>5037</v>
      </c>
      <c r="B4568" s="36">
        <v>25833.69</v>
      </c>
      <c r="C4568" s="17">
        <v>7</v>
      </c>
      <c r="D4568" s="36">
        <v>615.09</v>
      </c>
      <c r="E4568" s="36">
        <v>65.350000000000009</v>
      </c>
      <c r="F4568" s="36">
        <v>35.85</v>
      </c>
      <c r="G4568" s="37">
        <f t="shared" si="17"/>
        <v>2.7726972027612009E-2</v>
      </c>
    </row>
    <row r="4569" spans="1:7" ht="15.75" customHeight="1" x14ac:dyDescent="0.2">
      <c r="A4569" s="35" t="s">
        <v>5038</v>
      </c>
      <c r="B4569" s="36">
        <v>0</v>
      </c>
      <c r="C4569" s="17">
        <v>0</v>
      </c>
      <c r="D4569" s="36">
        <v>0</v>
      </c>
      <c r="E4569" s="36">
        <v>0</v>
      </c>
      <c r="F4569" s="36">
        <v>0</v>
      </c>
      <c r="G4569" s="37">
        <f t="shared" si="17"/>
        <v>2.1999999999999999E-2</v>
      </c>
    </row>
    <row r="4570" spans="1:7" ht="15.75" customHeight="1" x14ac:dyDescent="0.2">
      <c r="A4570" s="35" t="s">
        <v>5039</v>
      </c>
      <c r="B4570" s="36">
        <v>34093.589999999997</v>
      </c>
      <c r="C4570" s="17">
        <v>114</v>
      </c>
      <c r="D4570" s="36">
        <v>685.44</v>
      </c>
      <c r="E4570" s="36">
        <v>54.06</v>
      </c>
      <c r="F4570" s="36">
        <v>47.150000000000006</v>
      </c>
      <c r="G4570" s="37">
        <f t="shared" si="17"/>
        <v>2.3073252186114751E-2</v>
      </c>
    </row>
    <row r="4571" spans="1:7" ht="15.75" customHeight="1" x14ac:dyDescent="0.2">
      <c r="A4571" s="35" t="s">
        <v>5040</v>
      </c>
      <c r="B4571" s="36">
        <v>0</v>
      </c>
      <c r="C4571" s="17">
        <v>0</v>
      </c>
      <c r="D4571" s="36">
        <v>0</v>
      </c>
      <c r="E4571" s="36">
        <v>0</v>
      </c>
      <c r="F4571" s="36">
        <v>0</v>
      </c>
      <c r="G4571" s="37">
        <f t="shared" si="17"/>
        <v>2.1999999999999999E-2</v>
      </c>
    </row>
    <row r="4572" spans="1:7" ht="15.75" customHeight="1" x14ac:dyDescent="0.2">
      <c r="A4572" s="35" t="s">
        <v>5041</v>
      </c>
      <c r="B4572" s="36">
        <v>0</v>
      </c>
      <c r="C4572" s="17">
        <v>0</v>
      </c>
      <c r="D4572" s="36">
        <v>0</v>
      </c>
      <c r="E4572" s="36">
        <v>0</v>
      </c>
      <c r="F4572" s="36">
        <v>0</v>
      </c>
      <c r="G4572" s="37">
        <f t="shared" si="17"/>
        <v>2.1999999999999999E-2</v>
      </c>
    </row>
    <row r="4573" spans="1:7" ht="15.75" customHeight="1" x14ac:dyDescent="0.2">
      <c r="A4573" s="35" t="s">
        <v>5042</v>
      </c>
      <c r="B4573" s="36">
        <v>12555</v>
      </c>
      <c r="C4573" s="17">
        <v>9</v>
      </c>
      <c r="D4573" s="36">
        <v>270.02</v>
      </c>
      <c r="E4573" s="36">
        <v>28.03</v>
      </c>
      <c r="F4573" s="36">
        <v>17.450000000000003</v>
      </c>
      <c r="G4573" s="37">
        <f t="shared" si="17"/>
        <v>2.5129430505774587E-2</v>
      </c>
    </row>
    <row r="4574" spans="1:7" ht="15.75" customHeight="1" x14ac:dyDescent="0.2">
      <c r="A4574" s="35" t="s">
        <v>5043</v>
      </c>
      <c r="B4574" s="36">
        <v>36096.06</v>
      </c>
      <c r="C4574" s="17">
        <v>539</v>
      </c>
      <c r="D4574" s="36">
        <v>580.91000000000008</v>
      </c>
      <c r="E4574" s="36">
        <v>18.389999999999997</v>
      </c>
      <c r="F4574" s="36">
        <v>49.44</v>
      </c>
      <c r="G4574" s="37">
        <f t="shared" si="17"/>
        <v>2.1999999999999999E-2</v>
      </c>
    </row>
    <row r="4575" spans="1:7" ht="15.75" customHeight="1" x14ac:dyDescent="0.2">
      <c r="A4575" s="35" t="s">
        <v>5044</v>
      </c>
      <c r="B4575" s="36">
        <v>43076.11</v>
      </c>
      <c r="C4575" s="17">
        <v>554</v>
      </c>
      <c r="D4575" s="36">
        <v>839.36</v>
      </c>
      <c r="E4575" s="36">
        <v>114.72</v>
      </c>
      <c r="F4575" s="36">
        <v>59.480000000000004</v>
      </c>
      <c r="G4575" s="37">
        <f t="shared" si="17"/>
        <v>2.35295155481774E-2</v>
      </c>
    </row>
    <row r="4576" spans="1:7" ht="15.75" customHeight="1" x14ac:dyDescent="0.2">
      <c r="A4576" s="35" t="s">
        <v>5045</v>
      </c>
      <c r="B4576" s="36">
        <v>65867.72</v>
      </c>
      <c r="C4576" s="17">
        <v>1994</v>
      </c>
      <c r="D4576" s="36">
        <v>1256.1699999999998</v>
      </c>
      <c r="E4576" s="36">
        <v>110.30000000000001</v>
      </c>
      <c r="F4576" s="36">
        <v>94.15</v>
      </c>
      <c r="G4576" s="37">
        <f t="shared" si="17"/>
        <v>2.2175050237050863E-2</v>
      </c>
    </row>
    <row r="4577" spans="1:7" ht="15.75" customHeight="1" x14ac:dyDescent="0.2">
      <c r="A4577" s="35" t="s">
        <v>5046</v>
      </c>
      <c r="B4577" s="36">
        <v>0</v>
      </c>
      <c r="C4577" s="17">
        <v>0</v>
      </c>
      <c r="D4577" s="36">
        <v>0</v>
      </c>
      <c r="E4577" s="36">
        <v>0</v>
      </c>
      <c r="F4577" s="36">
        <v>0</v>
      </c>
      <c r="G4577" s="37">
        <f t="shared" si="17"/>
        <v>2.1999999999999999E-2</v>
      </c>
    </row>
    <row r="4578" spans="1:7" ht="15.75" customHeight="1" x14ac:dyDescent="0.2">
      <c r="A4578" s="35" t="s">
        <v>5047</v>
      </c>
      <c r="B4578" s="36">
        <v>689</v>
      </c>
      <c r="C4578" s="17">
        <v>1</v>
      </c>
      <c r="D4578" s="36">
        <v>18.010000000000002</v>
      </c>
      <c r="E4578" s="36">
        <v>7.25</v>
      </c>
      <c r="F4578" s="36">
        <v>0.9</v>
      </c>
      <c r="G4578" s="37">
        <f t="shared" si="17"/>
        <v>3.7968069666182873E-2</v>
      </c>
    </row>
    <row r="4579" spans="1:7" ht="15.75" customHeight="1" x14ac:dyDescent="0.2">
      <c r="A4579" s="35" t="s">
        <v>5048</v>
      </c>
      <c r="B4579" s="36">
        <v>8767.32</v>
      </c>
      <c r="C4579" s="17">
        <v>10</v>
      </c>
      <c r="D4579" s="36">
        <v>181.06000000000003</v>
      </c>
      <c r="E4579" s="36">
        <v>72.599999999999994</v>
      </c>
      <c r="F4579" s="36">
        <v>12.23</v>
      </c>
      <c r="G4579" s="37">
        <f t="shared" si="17"/>
        <v>3.0327397654015143E-2</v>
      </c>
    </row>
    <row r="4580" spans="1:7" ht="15.75" customHeight="1" x14ac:dyDescent="0.2">
      <c r="A4580" s="35" t="s">
        <v>5049</v>
      </c>
      <c r="B4580" s="36">
        <v>0</v>
      </c>
      <c r="C4580" s="17">
        <v>0</v>
      </c>
      <c r="D4580" s="36">
        <v>0</v>
      </c>
      <c r="E4580" s="36">
        <v>0</v>
      </c>
      <c r="F4580" s="36">
        <v>0</v>
      </c>
      <c r="G4580" s="37">
        <f t="shared" si="17"/>
        <v>2.1999999999999999E-2</v>
      </c>
    </row>
    <row r="4581" spans="1:7" ht="15.75" customHeight="1" x14ac:dyDescent="0.2">
      <c r="A4581" s="35" t="s">
        <v>5050</v>
      </c>
      <c r="B4581" s="36">
        <v>82357.19</v>
      </c>
      <c r="C4581" s="17">
        <v>100</v>
      </c>
      <c r="D4581" s="36">
        <v>1912.92</v>
      </c>
      <c r="E4581" s="36">
        <v>146.33999999999997</v>
      </c>
      <c r="F4581" s="36">
        <v>117.52999999999999</v>
      </c>
      <c r="G4581" s="37">
        <f t="shared" si="17"/>
        <v>2.6431086344738088E-2</v>
      </c>
    </row>
    <row r="4582" spans="1:7" ht="15.75" customHeight="1" x14ac:dyDescent="0.2">
      <c r="A4582" s="35" t="s">
        <v>5051</v>
      </c>
      <c r="B4582" s="36">
        <v>176198.86</v>
      </c>
      <c r="C4582" s="17">
        <v>2315</v>
      </c>
      <c r="D4582" s="36">
        <v>2929.5899999999997</v>
      </c>
      <c r="E4582" s="36">
        <v>36.65</v>
      </c>
      <c r="F4582" s="36">
        <v>240.39000000000001</v>
      </c>
      <c r="G4582" s="37">
        <f t="shared" si="17"/>
        <v>2.1999999999999999E-2</v>
      </c>
    </row>
    <row r="4583" spans="1:7" ht="15.75" customHeight="1" x14ac:dyDescent="0.2">
      <c r="A4583" s="35" t="s">
        <v>5052</v>
      </c>
      <c r="B4583" s="36">
        <v>232414.40999999997</v>
      </c>
      <c r="C4583" s="17">
        <v>4232</v>
      </c>
      <c r="D4583" s="36">
        <v>2597.6799999999998</v>
      </c>
      <c r="E4583" s="36">
        <v>126.31</v>
      </c>
      <c r="F4583" s="36">
        <v>306.39999999999992</v>
      </c>
      <c r="G4583" s="37">
        <f t="shared" si="17"/>
        <v>2.1999999999999999E-2</v>
      </c>
    </row>
    <row r="4584" spans="1:7" ht="15.75" customHeight="1" x14ac:dyDescent="0.2">
      <c r="A4584" s="35" t="s">
        <v>5053</v>
      </c>
      <c r="B4584" s="36">
        <v>46951.92</v>
      </c>
      <c r="C4584" s="17">
        <v>891</v>
      </c>
      <c r="D4584" s="36">
        <v>625.28</v>
      </c>
      <c r="E4584" s="36">
        <v>21.2</v>
      </c>
      <c r="F4584" s="36">
        <v>62.190000000000005</v>
      </c>
      <c r="G4584" s="37">
        <f t="shared" si="17"/>
        <v>2.1999999999999999E-2</v>
      </c>
    </row>
    <row r="4585" spans="1:7" ht="15.75" customHeight="1" x14ac:dyDescent="0.2">
      <c r="A4585" s="35" t="s">
        <v>5054</v>
      </c>
      <c r="B4585" s="36">
        <v>851309.42999999993</v>
      </c>
      <c r="C4585" s="17">
        <v>7579</v>
      </c>
      <c r="D4585" s="36">
        <v>14576.810000000001</v>
      </c>
      <c r="E4585" s="36">
        <v>151.65</v>
      </c>
      <c r="F4585" s="36">
        <v>1183.4099999999999</v>
      </c>
      <c r="G4585" s="37">
        <f t="shared" si="17"/>
        <v>2.1999999999999999E-2</v>
      </c>
    </row>
    <row r="4586" spans="1:7" ht="15.75" customHeight="1" x14ac:dyDescent="0.2">
      <c r="A4586" s="35" t="s">
        <v>5055</v>
      </c>
      <c r="B4586" s="36">
        <v>2203172.5699999994</v>
      </c>
      <c r="C4586" s="17">
        <v>23123</v>
      </c>
      <c r="D4586" s="36">
        <v>34443.020000000004</v>
      </c>
      <c r="E4586" s="36">
        <v>1595.3700000000001</v>
      </c>
      <c r="F4586" s="36">
        <v>2973.9400000000014</v>
      </c>
      <c r="G4586" s="37">
        <f t="shared" si="17"/>
        <v>2.1999999999999999E-2</v>
      </c>
    </row>
    <row r="4587" spans="1:7" ht="15.75" customHeight="1" x14ac:dyDescent="0.2">
      <c r="A4587" s="35" t="s">
        <v>5056</v>
      </c>
      <c r="B4587" s="36">
        <v>228780.59</v>
      </c>
      <c r="C4587" s="17">
        <v>2287</v>
      </c>
      <c r="D4587" s="36">
        <v>3783.3100000000009</v>
      </c>
      <c r="E4587" s="36">
        <v>541.13</v>
      </c>
      <c r="F4587" s="36">
        <v>309.01000000000005</v>
      </c>
      <c r="G4587" s="37">
        <f t="shared" si="17"/>
        <v>2.1999999999999999E-2</v>
      </c>
    </row>
    <row r="4588" spans="1:7" ht="15.75" customHeight="1" x14ac:dyDescent="0.2">
      <c r="A4588" s="35" t="s">
        <v>5057</v>
      </c>
      <c r="B4588" s="36">
        <v>275632.97000000003</v>
      </c>
      <c r="C4588" s="17">
        <v>3695</v>
      </c>
      <c r="D4588" s="36">
        <v>4354.1399999999994</v>
      </c>
      <c r="E4588" s="36">
        <v>94.26</v>
      </c>
      <c r="F4588" s="36">
        <v>377.1</v>
      </c>
      <c r="G4588" s="37">
        <f t="shared" si="17"/>
        <v>2.1999999999999999E-2</v>
      </c>
    </row>
    <row r="4589" spans="1:7" ht="15.75" customHeight="1" x14ac:dyDescent="0.2">
      <c r="A4589" s="35" t="s">
        <v>5058</v>
      </c>
      <c r="B4589" s="36">
        <v>118156.16</v>
      </c>
      <c r="C4589" s="17">
        <v>326</v>
      </c>
      <c r="D4589" s="36">
        <v>2582.16</v>
      </c>
      <c r="E4589" s="36">
        <v>130.76999999999998</v>
      </c>
      <c r="F4589" s="36">
        <v>160.39000000000001</v>
      </c>
      <c r="G4589" s="37">
        <f t="shared" si="17"/>
        <v>2.431798731441509E-2</v>
      </c>
    </row>
    <row r="4590" spans="1:7" ht="15.75" customHeight="1" x14ac:dyDescent="0.2">
      <c r="A4590" s="35" t="s">
        <v>5059</v>
      </c>
      <c r="B4590" s="36">
        <v>139691.56</v>
      </c>
      <c r="C4590" s="17">
        <v>1348</v>
      </c>
      <c r="D4590" s="36">
        <v>2802.0699999999997</v>
      </c>
      <c r="E4590" s="36">
        <v>38.510000000000005</v>
      </c>
      <c r="F4590" s="36">
        <v>190.29999999999998</v>
      </c>
      <c r="G4590" s="37">
        <f t="shared" si="17"/>
        <v>2.1999999999999999E-2</v>
      </c>
    </row>
    <row r="4591" spans="1:7" ht="15.75" customHeight="1" x14ac:dyDescent="0.2">
      <c r="A4591" s="35" t="s">
        <v>5060</v>
      </c>
      <c r="B4591" s="36">
        <v>3566468.4699999983</v>
      </c>
      <c r="C4591" s="17">
        <v>25552</v>
      </c>
      <c r="D4591" s="36">
        <v>63243.039999999964</v>
      </c>
      <c r="E4591" s="36">
        <v>4780.8599999999997</v>
      </c>
      <c r="F4591" s="36">
        <v>4917.7900000000018</v>
      </c>
      <c r="G4591" s="37">
        <f t="shared" si="17"/>
        <v>2.1999999999999999E-2</v>
      </c>
    </row>
    <row r="4592" spans="1:7" ht="15.75" customHeight="1" x14ac:dyDescent="0.2">
      <c r="A4592" s="35" t="s">
        <v>5061</v>
      </c>
      <c r="B4592" s="36">
        <v>705535.20000000019</v>
      </c>
      <c r="C4592" s="17">
        <v>9269</v>
      </c>
      <c r="D4592" s="36">
        <v>8388.9400000000023</v>
      </c>
      <c r="E4592" s="36">
        <v>119.94</v>
      </c>
      <c r="F4592" s="36">
        <v>957.83999999999969</v>
      </c>
      <c r="G4592" s="37">
        <f t="shared" si="17"/>
        <v>2.1999999999999999E-2</v>
      </c>
    </row>
    <row r="4593" spans="1:7" ht="15.75" customHeight="1" x14ac:dyDescent="0.2">
      <c r="A4593" s="35" t="s">
        <v>5062</v>
      </c>
      <c r="B4593" s="36">
        <v>425734.17</v>
      </c>
      <c r="C4593" s="17">
        <v>3017</v>
      </c>
      <c r="D4593" s="36">
        <v>6801.3100000000013</v>
      </c>
      <c r="E4593" s="36">
        <v>180.70000000000002</v>
      </c>
      <c r="F4593" s="36">
        <v>573.65</v>
      </c>
      <c r="G4593" s="37">
        <f t="shared" si="17"/>
        <v>2.1999999999999999E-2</v>
      </c>
    </row>
    <row r="4594" spans="1:7" ht="15.75" customHeight="1" x14ac:dyDescent="0.2">
      <c r="A4594" s="35" t="s">
        <v>5063</v>
      </c>
      <c r="B4594" s="36">
        <v>41911</v>
      </c>
      <c r="C4594" s="17">
        <v>721</v>
      </c>
      <c r="D4594" s="36">
        <v>618.16</v>
      </c>
      <c r="E4594" s="36">
        <v>28.09</v>
      </c>
      <c r="F4594" s="36">
        <v>55.64</v>
      </c>
      <c r="G4594" s="37">
        <f t="shared" ref="G4594:G4848" si="18">IFERROR(IF(SUM(D4594:F4594)/B4594&lt;0.022,0.022,SUM(D4594:F4594)/B4594),0.022)</f>
        <v>2.1999999999999999E-2</v>
      </c>
    </row>
    <row r="4595" spans="1:7" ht="15.75" customHeight="1" x14ac:dyDescent="0.2">
      <c r="A4595" s="35" t="s">
        <v>5064</v>
      </c>
      <c r="B4595" s="36">
        <v>24959.47</v>
      </c>
      <c r="C4595" s="17">
        <v>670</v>
      </c>
      <c r="D4595" s="36">
        <v>332.22</v>
      </c>
      <c r="E4595" s="36">
        <v>18.47</v>
      </c>
      <c r="F4595" s="36">
        <v>33.090000000000003</v>
      </c>
      <c r="G4595" s="37">
        <f t="shared" si="18"/>
        <v>2.1999999999999999E-2</v>
      </c>
    </row>
    <row r="4596" spans="1:7" ht="15.75" customHeight="1" x14ac:dyDescent="0.2">
      <c r="A4596" s="35" t="s">
        <v>5065</v>
      </c>
      <c r="B4596" s="36">
        <v>1685512.18</v>
      </c>
      <c r="C4596" s="17">
        <v>16933</v>
      </c>
      <c r="D4596" s="36">
        <v>31167.029999999995</v>
      </c>
      <c r="E4596" s="36">
        <v>654.34</v>
      </c>
      <c r="F4596" s="36">
        <v>2292.59</v>
      </c>
      <c r="G4596" s="37">
        <f t="shared" si="18"/>
        <v>2.1999999999999999E-2</v>
      </c>
    </row>
    <row r="4597" spans="1:7" ht="15.75" customHeight="1" x14ac:dyDescent="0.2">
      <c r="A4597" s="35" t="s">
        <v>5066</v>
      </c>
      <c r="B4597" s="36">
        <v>55371.55</v>
      </c>
      <c r="C4597" s="17">
        <v>684</v>
      </c>
      <c r="D4597" s="36">
        <v>785.06000000000017</v>
      </c>
      <c r="E4597" s="36">
        <v>33.75</v>
      </c>
      <c r="F4597" s="36">
        <v>73.960000000000008</v>
      </c>
      <c r="G4597" s="37">
        <f t="shared" si="18"/>
        <v>2.1999999999999999E-2</v>
      </c>
    </row>
    <row r="4598" spans="1:7" ht="15.75" customHeight="1" x14ac:dyDescent="0.2">
      <c r="A4598" s="35" t="s">
        <v>5067</v>
      </c>
      <c r="B4598" s="36">
        <v>7273.5</v>
      </c>
      <c r="C4598" s="17">
        <v>26</v>
      </c>
      <c r="D4598" s="36">
        <v>158.89999999999998</v>
      </c>
      <c r="E4598" s="36">
        <v>6.1099999999999994</v>
      </c>
      <c r="F4598" s="36">
        <v>10.059999999999999</v>
      </c>
      <c r="G4598" s="37">
        <f t="shared" si="18"/>
        <v>2.4069567608441603E-2</v>
      </c>
    </row>
    <row r="4599" spans="1:7" ht="15.75" customHeight="1" x14ac:dyDescent="0.2">
      <c r="A4599" s="35" t="s">
        <v>5068</v>
      </c>
      <c r="B4599" s="36">
        <v>84161.62</v>
      </c>
      <c r="C4599" s="17">
        <v>2187</v>
      </c>
      <c r="D4599" s="36">
        <v>1058.8300000000002</v>
      </c>
      <c r="E4599" s="36">
        <v>20.81</v>
      </c>
      <c r="F4599" s="36">
        <v>110.6</v>
      </c>
      <c r="G4599" s="37">
        <f t="shared" si="18"/>
        <v>2.1999999999999999E-2</v>
      </c>
    </row>
    <row r="4600" spans="1:7" ht="15.75" customHeight="1" x14ac:dyDescent="0.2">
      <c r="A4600" s="35" t="s">
        <v>5069</v>
      </c>
      <c r="B4600" s="36">
        <v>79262.31</v>
      </c>
      <c r="C4600" s="17">
        <v>1408</v>
      </c>
      <c r="D4600" s="36">
        <v>958.73000000000013</v>
      </c>
      <c r="E4600" s="36">
        <v>43.269999999999996</v>
      </c>
      <c r="F4600" s="36">
        <v>104.72999999999999</v>
      </c>
      <c r="G4600" s="37">
        <f t="shared" si="18"/>
        <v>2.1999999999999999E-2</v>
      </c>
    </row>
    <row r="4601" spans="1:7" ht="15.75" customHeight="1" x14ac:dyDescent="0.2">
      <c r="A4601" s="35" t="s">
        <v>5070</v>
      </c>
      <c r="B4601" s="36">
        <v>926090.49999999988</v>
      </c>
      <c r="C4601" s="17">
        <v>7396</v>
      </c>
      <c r="D4601" s="36">
        <v>16141.88</v>
      </c>
      <c r="E4601" s="36">
        <v>301.35999999999996</v>
      </c>
      <c r="F4601" s="36">
        <v>1271.7200000000003</v>
      </c>
      <c r="G4601" s="37">
        <f t="shared" si="18"/>
        <v>2.1999999999999999E-2</v>
      </c>
    </row>
    <row r="4602" spans="1:7" ht="15.75" customHeight="1" x14ac:dyDescent="0.2">
      <c r="A4602" s="35" t="s">
        <v>5071</v>
      </c>
      <c r="B4602" s="36">
        <v>615936.85000000009</v>
      </c>
      <c r="C4602" s="17">
        <v>8520</v>
      </c>
      <c r="D4602" s="36">
        <v>8539.9800000000014</v>
      </c>
      <c r="E4602" s="36">
        <v>314.13000000000005</v>
      </c>
      <c r="F4602" s="36">
        <v>825.31999999999994</v>
      </c>
      <c r="G4602" s="37">
        <f t="shared" si="18"/>
        <v>2.1999999999999999E-2</v>
      </c>
    </row>
    <row r="4603" spans="1:7" ht="15.75" customHeight="1" x14ac:dyDescent="0.2">
      <c r="A4603" s="35" t="s">
        <v>5072</v>
      </c>
      <c r="B4603" s="36">
        <v>19073.900000000001</v>
      </c>
      <c r="C4603" s="17">
        <v>339</v>
      </c>
      <c r="D4603" s="36">
        <v>284.55</v>
      </c>
      <c r="E4603" s="36">
        <v>12.61</v>
      </c>
      <c r="F4603" s="36">
        <v>25.28</v>
      </c>
      <c r="G4603" s="37">
        <f t="shared" si="18"/>
        <v>2.1999999999999999E-2</v>
      </c>
    </row>
    <row r="4604" spans="1:7" ht="15.75" customHeight="1" x14ac:dyDescent="0.2">
      <c r="A4604" s="35" t="s">
        <v>5073</v>
      </c>
      <c r="B4604" s="36">
        <v>284912.32</v>
      </c>
      <c r="C4604" s="17">
        <v>4449</v>
      </c>
      <c r="D4604" s="36">
        <v>4294.7800000000016</v>
      </c>
      <c r="E4604" s="36">
        <v>191.14999999999998</v>
      </c>
      <c r="F4604" s="36">
        <v>382.6099999999999</v>
      </c>
      <c r="G4604" s="37">
        <f t="shared" si="18"/>
        <v>2.1999999999999999E-2</v>
      </c>
    </row>
    <row r="4605" spans="1:7" ht="15.75" customHeight="1" x14ac:dyDescent="0.2">
      <c r="A4605" s="35" t="s">
        <v>5074</v>
      </c>
      <c r="B4605" s="36">
        <v>294449.33</v>
      </c>
      <c r="C4605" s="17">
        <v>3614</v>
      </c>
      <c r="D4605" s="36">
        <v>4304.7700000000004</v>
      </c>
      <c r="E4605" s="36">
        <v>107.69999999999999</v>
      </c>
      <c r="F4605" s="36">
        <v>397.85999999999996</v>
      </c>
      <c r="G4605" s="37">
        <f t="shared" si="18"/>
        <v>2.1999999999999999E-2</v>
      </c>
    </row>
    <row r="4606" spans="1:7" ht="15.75" customHeight="1" x14ac:dyDescent="0.2">
      <c r="A4606" s="35" t="s">
        <v>5075</v>
      </c>
      <c r="B4606" s="36">
        <v>264019.75</v>
      </c>
      <c r="C4606" s="17">
        <v>3605</v>
      </c>
      <c r="D4606" s="36">
        <v>3666.87</v>
      </c>
      <c r="E4606" s="36">
        <v>81.42</v>
      </c>
      <c r="F4606" s="36">
        <v>352.18</v>
      </c>
      <c r="G4606" s="37">
        <f t="shared" si="18"/>
        <v>2.1999999999999999E-2</v>
      </c>
    </row>
    <row r="4607" spans="1:7" ht="15.75" customHeight="1" x14ac:dyDescent="0.2">
      <c r="A4607" s="35" t="s">
        <v>5076</v>
      </c>
      <c r="B4607" s="36">
        <v>22079.89</v>
      </c>
      <c r="C4607" s="17">
        <v>417</v>
      </c>
      <c r="D4607" s="36">
        <v>238.84000000000003</v>
      </c>
      <c r="E4607" s="36">
        <v>11.72</v>
      </c>
      <c r="F4607" s="36">
        <v>29.05</v>
      </c>
      <c r="G4607" s="37">
        <f t="shared" si="18"/>
        <v>2.1999999999999999E-2</v>
      </c>
    </row>
    <row r="4608" spans="1:7" ht="15.75" customHeight="1" x14ac:dyDescent="0.2">
      <c r="A4608" s="35" t="s">
        <v>5077</v>
      </c>
      <c r="B4608" s="36">
        <v>527052.65000000014</v>
      </c>
      <c r="C4608" s="17">
        <v>8213</v>
      </c>
      <c r="D4608" s="36">
        <v>6519.9500000000016</v>
      </c>
      <c r="E4608" s="36">
        <v>309.48</v>
      </c>
      <c r="F4608" s="36">
        <v>700.07</v>
      </c>
      <c r="G4608" s="37">
        <f t="shared" si="18"/>
        <v>2.1999999999999999E-2</v>
      </c>
    </row>
    <row r="4609" spans="1:7" ht="15.75" customHeight="1" x14ac:dyDescent="0.2">
      <c r="A4609" s="35" t="s">
        <v>5078</v>
      </c>
      <c r="B4609" s="36">
        <v>8333.36</v>
      </c>
      <c r="C4609" s="17">
        <v>217</v>
      </c>
      <c r="D4609" s="36">
        <v>101.97</v>
      </c>
      <c r="E4609" s="36">
        <v>7.93</v>
      </c>
      <c r="F4609" s="36">
        <v>11.09</v>
      </c>
      <c r="G4609" s="37">
        <f t="shared" si="18"/>
        <v>2.1999999999999999E-2</v>
      </c>
    </row>
    <row r="4610" spans="1:7" ht="15.75" customHeight="1" x14ac:dyDescent="0.2">
      <c r="A4610" s="35" t="s">
        <v>5079</v>
      </c>
      <c r="B4610" s="36">
        <v>38419.769999999997</v>
      </c>
      <c r="C4610" s="17">
        <v>753</v>
      </c>
      <c r="D4610" s="36">
        <v>518.72</v>
      </c>
      <c r="E4610" s="36">
        <v>29.480000000000004</v>
      </c>
      <c r="F4610" s="36">
        <v>50.949999999999996</v>
      </c>
      <c r="G4610" s="37">
        <f t="shared" si="18"/>
        <v>2.1999999999999999E-2</v>
      </c>
    </row>
    <row r="4611" spans="1:7" ht="15.75" customHeight="1" x14ac:dyDescent="0.2">
      <c r="A4611" s="35" t="s">
        <v>5080</v>
      </c>
      <c r="B4611" s="36">
        <v>53182.33</v>
      </c>
      <c r="C4611" s="17">
        <v>1063</v>
      </c>
      <c r="D4611" s="36">
        <v>789.53000000000009</v>
      </c>
      <c r="E4611" s="36">
        <v>43.93</v>
      </c>
      <c r="F4611" s="36">
        <v>71.19</v>
      </c>
      <c r="G4611" s="37">
        <f t="shared" si="18"/>
        <v>2.1999999999999999E-2</v>
      </c>
    </row>
    <row r="4612" spans="1:7" ht="15.75" customHeight="1" x14ac:dyDescent="0.2">
      <c r="A4612" s="35" t="s">
        <v>5081</v>
      </c>
      <c r="B4612" s="36">
        <v>2570923.7999999993</v>
      </c>
      <c r="C4612" s="17">
        <v>30140</v>
      </c>
      <c r="D4612" s="36">
        <v>37597.639999999978</v>
      </c>
      <c r="E4612" s="36">
        <v>642.84</v>
      </c>
      <c r="F4612" s="36">
        <v>3522.8100000000009</v>
      </c>
      <c r="G4612" s="37">
        <f t="shared" si="18"/>
        <v>2.1999999999999999E-2</v>
      </c>
    </row>
    <row r="4613" spans="1:7" ht="15.75" customHeight="1" x14ac:dyDescent="0.2">
      <c r="A4613" s="35" t="s">
        <v>5082</v>
      </c>
      <c r="B4613" s="36">
        <v>7890.02</v>
      </c>
      <c r="C4613" s="17">
        <v>44</v>
      </c>
      <c r="D4613" s="36">
        <v>132.38</v>
      </c>
      <c r="E4613" s="36">
        <v>7.32</v>
      </c>
      <c r="F4613" s="36">
        <v>10.850000000000001</v>
      </c>
      <c r="G4613" s="37">
        <f t="shared" si="18"/>
        <v>2.1999999999999999E-2</v>
      </c>
    </row>
    <row r="4614" spans="1:7" ht="15.75" customHeight="1" x14ac:dyDescent="0.2">
      <c r="A4614" s="35" t="s">
        <v>5083</v>
      </c>
      <c r="B4614" s="36">
        <v>194416.89</v>
      </c>
      <c r="C4614" s="17">
        <v>6686</v>
      </c>
      <c r="D4614" s="36">
        <v>2674.16</v>
      </c>
      <c r="E4614" s="36">
        <v>105.25</v>
      </c>
      <c r="F4614" s="36">
        <v>258.18</v>
      </c>
      <c r="G4614" s="37">
        <f t="shared" si="18"/>
        <v>2.1999999999999999E-2</v>
      </c>
    </row>
    <row r="4615" spans="1:7" ht="15.75" customHeight="1" x14ac:dyDescent="0.2">
      <c r="A4615" s="35" t="s">
        <v>5084</v>
      </c>
      <c r="B4615" s="36">
        <v>773295.74999999988</v>
      </c>
      <c r="C4615" s="17">
        <v>12234</v>
      </c>
      <c r="D4615" s="36">
        <v>10477.320000000005</v>
      </c>
      <c r="E4615" s="36">
        <v>366.84000000000009</v>
      </c>
      <c r="F4615" s="36">
        <v>1043.1400000000001</v>
      </c>
      <c r="G4615" s="37">
        <f t="shared" si="18"/>
        <v>2.1999999999999999E-2</v>
      </c>
    </row>
    <row r="4616" spans="1:7" ht="15.75" customHeight="1" x14ac:dyDescent="0.2">
      <c r="A4616" s="35" t="s">
        <v>5085</v>
      </c>
      <c r="B4616" s="36">
        <v>255801.87</v>
      </c>
      <c r="C4616" s="17">
        <v>4239</v>
      </c>
      <c r="D4616" s="36">
        <v>3803.4600000000005</v>
      </c>
      <c r="E4616" s="36">
        <v>187.47999999999996</v>
      </c>
      <c r="F4616" s="36">
        <v>341.35</v>
      </c>
      <c r="G4616" s="37">
        <f t="shared" si="18"/>
        <v>2.1999999999999999E-2</v>
      </c>
    </row>
    <row r="4617" spans="1:7" ht="15.75" customHeight="1" x14ac:dyDescent="0.2">
      <c r="A4617" s="35" t="s">
        <v>5086</v>
      </c>
      <c r="B4617" s="36">
        <v>0</v>
      </c>
      <c r="C4617" s="17">
        <v>0</v>
      </c>
      <c r="D4617" s="36">
        <v>0</v>
      </c>
      <c r="E4617" s="36">
        <v>0</v>
      </c>
      <c r="F4617" s="36">
        <v>0</v>
      </c>
      <c r="G4617" s="37">
        <f t="shared" si="18"/>
        <v>2.1999999999999999E-2</v>
      </c>
    </row>
    <row r="4618" spans="1:7" ht="15.75" customHeight="1" x14ac:dyDescent="0.2">
      <c r="A4618" s="35" t="s">
        <v>5087</v>
      </c>
      <c r="B4618" s="36">
        <v>134533.5</v>
      </c>
      <c r="C4618" s="17">
        <v>5290</v>
      </c>
      <c r="D4618" s="36">
        <v>2533.8700000000003</v>
      </c>
      <c r="E4618" s="36">
        <v>48.56</v>
      </c>
      <c r="F4618" s="36">
        <v>179.87</v>
      </c>
      <c r="G4618" s="37">
        <f t="shared" si="18"/>
        <v>2.1999999999999999E-2</v>
      </c>
    </row>
    <row r="4619" spans="1:7" ht="15.75" customHeight="1" x14ac:dyDescent="0.2">
      <c r="A4619" s="35" t="s">
        <v>5088</v>
      </c>
      <c r="B4619" s="36">
        <v>973607.06</v>
      </c>
      <c r="C4619" s="17">
        <v>17257</v>
      </c>
      <c r="D4619" s="36">
        <v>14493.68</v>
      </c>
      <c r="E4619" s="36">
        <v>594.76</v>
      </c>
      <c r="F4619" s="36">
        <v>1304.9000000000001</v>
      </c>
      <c r="G4619" s="37">
        <f t="shared" si="18"/>
        <v>2.1999999999999999E-2</v>
      </c>
    </row>
    <row r="4620" spans="1:7" ht="15.75" customHeight="1" x14ac:dyDescent="0.2">
      <c r="A4620" s="35" t="s">
        <v>5089</v>
      </c>
      <c r="B4620" s="36">
        <v>210542.65</v>
      </c>
      <c r="C4620" s="17">
        <v>3233</v>
      </c>
      <c r="D4620" s="36">
        <v>2096.5899999999997</v>
      </c>
      <c r="E4620" s="36">
        <v>64.209999999999994</v>
      </c>
      <c r="F4620" s="36">
        <v>278.24000000000007</v>
      </c>
      <c r="G4620" s="37">
        <f t="shared" si="18"/>
        <v>2.1999999999999999E-2</v>
      </c>
    </row>
    <row r="4621" spans="1:7" ht="15.75" customHeight="1" x14ac:dyDescent="0.2">
      <c r="A4621" s="35" t="s">
        <v>5090</v>
      </c>
      <c r="B4621" s="36">
        <v>512836.06999999995</v>
      </c>
      <c r="C4621" s="17">
        <v>6291</v>
      </c>
      <c r="D4621" s="36">
        <v>8414.76</v>
      </c>
      <c r="E4621" s="36">
        <v>334.68</v>
      </c>
      <c r="F4621" s="36">
        <v>687.75000000000011</v>
      </c>
      <c r="G4621" s="37">
        <f t="shared" si="18"/>
        <v>2.1999999999999999E-2</v>
      </c>
    </row>
    <row r="4622" spans="1:7" ht="15.75" customHeight="1" x14ac:dyDescent="0.2">
      <c r="A4622" s="35" t="s">
        <v>5091</v>
      </c>
      <c r="B4622" s="36">
        <v>32290.619999999995</v>
      </c>
      <c r="C4622" s="17">
        <v>1225</v>
      </c>
      <c r="D4622" s="36">
        <v>582.08000000000004</v>
      </c>
      <c r="E4622" s="36">
        <v>30.020000000000003</v>
      </c>
      <c r="F4622" s="36">
        <v>43.32</v>
      </c>
      <c r="G4622" s="37">
        <f t="shared" si="18"/>
        <v>2.1999999999999999E-2</v>
      </c>
    </row>
    <row r="4623" spans="1:7" ht="15.75" customHeight="1" x14ac:dyDescent="0.2">
      <c r="A4623" s="35" t="s">
        <v>5092</v>
      </c>
      <c r="B4623" s="36">
        <v>179453.28</v>
      </c>
      <c r="C4623" s="17">
        <v>2368</v>
      </c>
      <c r="D4623" s="36">
        <v>2641.82</v>
      </c>
      <c r="E4623" s="36">
        <v>74.089999999999989</v>
      </c>
      <c r="F4623" s="36">
        <v>246.63000000000002</v>
      </c>
      <c r="G4623" s="37">
        <f t="shared" si="18"/>
        <v>2.1999999999999999E-2</v>
      </c>
    </row>
    <row r="4624" spans="1:7" ht="15.75" customHeight="1" x14ac:dyDescent="0.2">
      <c r="A4624" s="35" t="s">
        <v>5093</v>
      </c>
      <c r="B4624" s="36">
        <v>1778084.9</v>
      </c>
      <c r="C4624" s="17">
        <v>27966</v>
      </c>
      <c r="D4624" s="36">
        <v>27419.910000000014</v>
      </c>
      <c r="E4624" s="36">
        <v>881.17</v>
      </c>
      <c r="F4624" s="36">
        <v>2411.06</v>
      </c>
      <c r="G4624" s="37">
        <f t="shared" si="18"/>
        <v>2.1999999999999999E-2</v>
      </c>
    </row>
    <row r="4625" spans="1:7" ht="15.75" customHeight="1" x14ac:dyDescent="0.2">
      <c r="A4625" s="35" t="s">
        <v>5094</v>
      </c>
      <c r="B4625" s="36">
        <v>1173482.7399999995</v>
      </c>
      <c r="C4625" s="17">
        <v>17514</v>
      </c>
      <c r="D4625" s="36">
        <v>15069.849999999995</v>
      </c>
      <c r="E4625" s="36">
        <v>495.90999999999985</v>
      </c>
      <c r="F4625" s="36">
        <v>1598.3900000000003</v>
      </c>
      <c r="G4625" s="37">
        <f t="shared" si="18"/>
        <v>2.1999999999999999E-2</v>
      </c>
    </row>
    <row r="4626" spans="1:7" ht="15.75" customHeight="1" x14ac:dyDescent="0.2">
      <c r="A4626" s="35" t="s">
        <v>5095</v>
      </c>
      <c r="B4626" s="36">
        <v>187785.68999999997</v>
      </c>
      <c r="C4626" s="17">
        <v>2619</v>
      </c>
      <c r="D4626" s="36">
        <v>3029.96</v>
      </c>
      <c r="E4626" s="36">
        <v>284.88</v>
      </c>
      <c r="F4626" s="36">
        <v>253.98000000000002</v>
      </c>
      <c r="G4626" s="37">
        <f t="shared" si="18"/>
        <v>2.1999999999999999E-2</v>
      </c>
    </row>
    <row r="4627" spans="1:7" ht="15.75" customHeight="1" x14ac:dyDescent="0.2">
      <c r="A4627" s="35" t="s">
        <v>5096</v>
      </c>
      <c r="B4627" s="36">
        <v>25968.84</v>
      </c>
      <c r="C4627" s="17">
        <v>542</v>
      </c>
      <c r="D4627" s="36">
        <v>450.39</v>
      </c>
      <c r="E4627" s="36">
        <v>16.940000000000001</v>
      </c>
      <c r="F4627" s="36">
        <v>35.930000000000007</v>
      </c>
      <c r="G4627" s="37">
        <f t="shared" si="18"/>
        <v>2.1999999999999999E-2</v>
      </c>
    </row>
    <row r="4628" spans="1:7" ht="15.75" customHeight="1" x14ac:dyDescent="0.2">
      <c r="A4628" s="35" t="s">
        <v>5097</v>
      </c>
      <c r="B4628" s="36">
        <v>183828.93</v>
      </c>
      <c r="C4628" s="17">
        <v>3197</v>
      </c>
      <c r="D4628" s="36">
        <v>3183.64</v>
      </c>
      <c r="E4628" s="36">
        <v>101.75999999999999</v>
      </c>
      <c r="F4628" s="36">
        <v>252.40999999999997</v>
      </c>
      <c r="G4628" s="37">
        <f t="shared" si="18"/>
        <v>2.1999999999999999E-2</v>
      </c>
    </row>
    <row r="4629" spans="1:7" ht="15.75" customHeight="1" x14ac:dyDescent="0.2">
      <c r="A4629" s="35" t="s">
        <v>5098</v>
      </c>
      <c r="B4629" s="36">
        <v>84572.49</v>
      </c>
      <c r="C4629" s="17">
        <v>1495</v>
      </c>
      <c r="D4629" s="36">
        <v>1252.98</v>
      </c>
      <c r="E4629" s="36">
        <v>75.08</v>
      </c>
      <c r="F4629" s="36">
        <v>112.56000000000002</v>
      </c>
      <c r="G4629" s="37">
        <f t="shared" si="18"/>
        <v>2.1999999999999999E-2</v>
      </c>
    </row>
    <row r="4630" spans="1:7" ht="15.75" customHeight="1" x14ac:dyDescent="0.2">
      <c r="A4630" s="35" t="s">
        <v>5099</v>
      </c>
      <c r="B4630" s="36">
        <v>25813.34</v>
      </c>
      <c r="C4630" s="17">
        <v>362</v>
      </c>
      <c r="D4630" s="36">
        <v>437.15</v>
      </c>
      <c r="E4630" s="36">
        <v>0</v>
      </c>
      <c r="F4630" s="36">
        <v>34.44</v>
      </c>
      <c r="G4630" s="37">
        <f t="shared" si="18"/>
        <v>2.1999999999999999E-2</v>
      </c>
    </row>
    <row r="4631" spans="1:7" ht="15.75" customHeight="1" x14ac:dyDescent="0.2">
      <c r="A4631" s="35" t="s">
        <v>5100</v>
      </c>
      <c r="B4631" s="36">
        <v>1515763.3799999997</v>
      </c>
      <c r="C4631" s="17">
        <v>20223</v>
      </c>
      <c r="D4631" s="36">
        <v>24235.840000000004</v>
      </c>
      <c r="E4631" s="36">
        <v>707.2</v>
      </c>
      <c r="F4631" s="36">
        <v>2042.4699999999998</v>
      </c>
      <c r="G4631" s="37">
        <f t="shared" si="18"/>
        <v>2.1999999999999999E-2</v>
      </c>
    </row>
    <row r="4632" spans="1:7" ht="15.75" customHeight="1" x14ac:dyDescent="0.2">
      <c r="A4632" s="35" t="s">
        <v>5101</v>
      </c>
      <c r="B4632" s="36">
        <v>0</v>
      </c>
      <c r="C4632" s="17">
        <v>0</v>
      </c>
      <c r="D4632" s="36">
        <v>0</v>
      </c>
      <c r="E4632" s="36">
        <v>0</v>
      </c>
      <c r="F4632" s="36">
        <v>0</v>
      </c>
      <c r="G4632" s="37">
        <f t="shared" si="18"/>
        <v>2.1999999999999999E-2</v>
      </c>
    </row>
    <row r="4633" spans="1:7" ht="15.75" customHeight="1" x14ac:dyDescent="0.2">
      <c r="A4633" s="35" t="s">
        <v>5102</v>
      </c>
      <c r="B4633" s="36">
        <v>11852.59</v>
      </c>
      <c r="C4633" s="17">
        <v>166</v>
      </c>
      <c r="D4633" s="36">
        <v>214.67000000000002</v>
      </c>
      <c r="E4633" s="36">
        <v>9.6399999999999988</v>
      </c>
      <c r="F4633" s="36">
        <v>16.16</v>
      </c>
      <c r="G4633" s="37">
        <f t="shared" si="18"/>
        <v>2.1999999999999999E-2</v>
      </c>
    </row>
    <row r="4634" spans="1:7" ht="15.75" customHeight="1" x14ac:dyDescent="0.2">
      <c r="A4634" s="35" t="s">
        <v>5103</v>
      </c>
      <c r="B4634" s="36">
        <v>23908.58</v>
      </c>
      <c r="C4634" s="17">
        <v>447</v>
      </c>
      <c r="D4634" s="36">
        <v>372.02</v>
      </c>
      <c r="E4634" s="36">
        <v>13.7</v>
      </c>
      <c r="F4634" s="36">
        <v>32.049999999999997</v>
      </c>
      <c r="G4634" s="37">
        <f t="shared" si="18"/>
        <v>2.1999999999999999E-2</v>
      </c>
    </row>
    <row r="4635" spans="1:7" ht="15.75" customHeight="1" x14ac:dyDescent="0.2">
      <c r="A4635" s="35" t="s">
        <v>5104</v>
      </c>
      <c r="B4635" s="36">
        <v>7038.57</v>
      </c>
      <c r="C4635" s="17">
        <v>384</v>
      </c>
      <c r="D4635" s="36">
        <v>110.19</v>
      </c>
      <c r="E4635" s="36">
        <v>11.14</v>
      </c>
      <c r="F4635" s="36">
        <v>9.2199999999999989</v>
      </c>
      <c r="G4635" s="37">
        <f t="shared" si="18"/>
        <v>2.1999999999999999E-2</v>
      </c>
    </row>
    <row r="4636" spans="1:7" ht="15.75" customHeight="1" x14ac:dyDescent="0.2">
      <c r="A4636" s="35" t="s">
        <v>5105</v>
      </c>
      <c r="B4636" s="36">
        <v>511138.1</v>
      </c>
      <c r="C4636" s="17">
        <v>3238</v>
      </c>
      <c r="D4636" s="36">
        <v>9191.41</v>
      </c>
      <c r="E4636" s="36">
        <v>206.32</v>
      </c>
      <c r="F4636" s="36">
        <v>726.59</v>
      </c>
      <c r="G4636" s="37">
        <f t="shared" si="18"/>
        <v>2.1999999999999999E-2</v>
      </c>
    </row>
    <row r="4637" spans="1:7" ht="15.75" customHeight="1" x14ac:dyDescent="0.2">
      <c r="A4637" s="35" t="s">
        <v>5106</v>
      </c>
      <c r="B4637" s="36">
        <v>23812.440000000002</v>
      </c>
      <c r="C4637" s="17">
        <v>450</v>
      </c>
      <c r="D4637" s="36">
        <v>398.29</v>
      </c>
      <c r="E4637" s="36">
        <v>23.9</v>
      </c>
      <c r="F4637" s="36">
        <v>33.349999999999994</v>
      </c>
      <c r="G4637" s="37">
        <f t="shared" si="18"/>
        <v>2.1999999999999999E-2</v>
      </c>
    </row>
    <row r="4638" spans="1:7" ht="15.75" customHeight="1" x14ac:dyDescent="0.2">
      <c r="A4638" s="35" t="s">
        <v>5107</v>
      </c>
      <c r="B4638" s="36">
        <v>2260.56</v>
      </c>
      <c r="C4638" s="17">
        <v>84</v>
      </c>
      <c r="D4638" s="36">
        <v>34.67</v>
      </c>
      <c r="E4638" s="36">
        <v>3.8200000000000003</v>
      </c>
      <c r="F4638" s="36">
        <v>3.03</v>
      </c>
      <c r="G4638" s="37">
        <f t="shared" si="18"/>
        <v>2.1999999999999999E-2</v>
      </c>
    </row>
    <row r="4639" spans="1:7" ht="15.75" customHeight="1" x14ac:dyDescent="0.2">
      <c r="A4639" s="35" t="s">
        <v>5108</v>
      </c>
      <c r="B4639" s="36">
        <v>26552.45</v>
      </c>
      <c r="C4639" s="17">
        <v>668</v>
      </c>
      <c r="D4639" s="36">
        <v>395.74</v>
      </c>
      <c r="E4639" s="36">
        <v>6.07</v>
      </c>
      <c r="F4639" s="36">
        <v>35.78</v>
      </c>
      <c r="G4639" s="37">
        <f t="shared" si="18"/>
        <v>2.1999999999999999E-2</v>
      </c>
    </row>
    <row r="4640" spans="1:7" ht="15.75" customHeight="1" x14ac:dyDescent="0.2">
      <c r="A4640" s="35" t="s">
        <v>5109</v>
      </c>
      <c r="B4640" s="36">
        <v>1442.02</v>
      </c>
      <c r="C4640" s="17">
        <v>46</v>
      </c>
      <c r="D4640" s="36">
        <v>21.18</v>
      </c>
      <c r="E4640" s="36">
        <v>4.47</v>
      </c>
      <c r="F4640" s="36">
        <v>1.93</v>
      </c>
      <c r="G4640" s="37">
        <f t="shared" si="18"/>
        <v>2.1999999999999999E-2</v>
      </c>
    </row>
    <row r="4641" spans="1:7" ht="15.75" customHeight="1" x14ac:dyDescent="0.2">
      <c r="A4641" s="35" t="s">
        <v>5110</v>
      </c>
      <c r="B4641" s="36">
        <v>14658.91</v>
      </c>
      <c r="C4641" s="17">
        <v>326</v>
      </c>
      <c r="D4641" s="36">
        <v>233.74</v>
      </c>
      <c r="E4641" s="36">
        <v>10.65</v>
      </c>
      <c r="F4641" s="36">
        <v>19.78</v>
      </c>
      <c r="G4641" s="37">
        <f t="shared" si="18"/>
        <v>2.1999999999999999E-2</v>
      </c>
    </row>
    <row r="4642" spans="1:7" ht="15.75" customHeight="1" x14ac:dyDescent="0.2">
      <c r="A4642" s="35" t="s">
        <v>5111</v>
      </c>
      <c r="B4642" s="36">
        <v>58590.600000000006</v>
      </c>
      <c r="C4642" s="17">
        <v>52</v>
      </c>
      <c r="D4642" s="36">
        <v>760.66</v>
      </c>
      <c r="E4642" s="36">
        <v>50.709999999999994</v>
      </c>
      <c r="F4642" s="36">
        <v>79.860000000000014</v>
      </c>
      <c r="G4642" s="37">
        <f t="shared" si="18"/>
        <v>2.1999999999999999E-2</v>
      </c>
    </row>
    <row r="4643" spans="1:7" ht="15.75" customHeight="1" x14ac:dyDescent="0.2">
      <c r="A4643" s="35" t="s">
        <v>5112</v>
      </c>
      <c r="B4643" s="36">
        <v>1000</v>
      </c>
      <c r="C4643" s="17">
        <v>1</v>
      </c>
      <c r="D4643" s="36">
        <v>18.2</v>
      </c>
      <c r="E4643" s="36">
        <v>3.27</v>
      </c>
      <c r="F4643" s="36">
        <v>1.3</v>
      </c>
      <c r="G4643" s="37">
        <f t="shared" si="18"/>
        <v>2.2769999999999999E-2</v>
      </c>
    </row>
    <row r="4644" spans="1:7" ht="15.75" customHeight="1" x14ac:dyDescent="0.2">
      <c r="A4644" s="35" t="s">
        <v>5113</v>
      </c>
      <c r="B4644" s="36">
        <v>52195.54</v>
      </c>
      <c r="C4644" s="17">
        <v>29</v>
      </c>
      <c r="D4644" s="36">
        <v>783.77</v>
      </c>
      <c r="E4644" s="36">
        <v>88.89</v>
      </c>
      <c r="F4644" s="36">
        <v>71</v>
      </c>
      <c r="G4644" s="37">
        <f t="shared" si="18"/>
        <v>2.1999999999999999E-2</v>
      </c>
    </row>
    <row r="4645" spans="1:7" ht="15.75" customHeight="1" x14ac:dyDescent="0.2">
      <c r="A4645" s="35" t="s">
        <v>5114</v>
      </c>
      <c r="B4645" s="36">
        <v>393900.2</v>
      </c>
      <c r="C4645" s="17">
        <v>112</v>
      </c>
      <c r="D4645" s="36">
        <v>7772.85</v>
      </c>
      <c r="E4645" s="36">
        <v>340.2</v>
      </c>
      <c r="F4645" s="36">
        <v>557.85</v>
      </c>
      <c r="G4645" s="37">
        <f t="shared" si="18"/>
        <v>2.2012936271674905E-2</v>
      </c>
    </row>
    <row r="4646" spans="1:7" ht="15.75" customHeight="1" x14ac:dyDescent="0.2">
      <c r="A4646" s="35" t="s">
        <v>5115</v>
      </c>
      <c r="B4646" s="36">
        <v>330493.87</v>
      </c>
      <c r="C4646" s="17">
        <v>354</v>
      </c>
      <c r="D4646" s="36">
        <v>4947.8899999999994</v>
      </c>
      <c r="E4646" s="36">
        <v>267.62999999999994</v>
      </c>
      <c r="F4646" s="36">
        <v>455.84999999999991</v>
      </c>
      <c r="G4646" s="37">
        <f t="shared" si="18"/>
        <v>2.1999999999999999E-2</v>
      </c>
    </row>
    <row r="4647" spans="1:7" ht="15.75" customHeight="1" x14ac:dyDescent="0.2">
      <c r="A4647" s="35" t="s">
        <v>5116</v>
      </c>
      <c r="B4647" s="36">
        <v>0.01</v>
      </c>
      <c r="C4647" s="17">
        <v>1</v>
      </c>
      <c r="D4647" s="36">
        <v>0.1</v>
      </c>
      <c r="E4647" s="36">
        <v>0.16</v>
      </c>
      <c r="F4647" s="36">
        <v>0</v>
      </c>
      <c r="G4647" s="37">
        <f t="shared" si="18"/>
        <v>26</v>
      </c>
    </row>
    <row r="4648" spans="1:7" ht="15.75" customHeight="1" x14ac:dyDescent="0.2">
      <c r="A4648" s="35" t="s">
        <v>5117</v>
      </c>
      <c r="B4648" s="36">
        <v>4914.62</v>
      </c>
      <c r="C4648" s="17">
        <v>6</v>
      </c>
      <c r="D4648" s="36">
        <v>95.91</v>
      </c>
      <c r="E4648" s="36">
        <v>9.67</v>
      </c>
      <c r="F4648" s="36">
        <v>6.63</v>
      </c>
      <c r="G4648" s="37">
        <f t="shared" si="18"/>
        <v>2.2831877133939145E-2</v>
      </c>
    </row>
    <row r="4649" spans="1:7" ht="15.75" customHeight="1" x14ac:dyDescent="0.2">
      <c r="A4649" s="35" t="s">
        <v>5118</v>
      </c>
      <c r="B4649" s="36">
        <v>146213.84000000003</v>
      </c>
      <c r="C4649" s="17">
        <v>27</v>
      </c>
      <c r="D4649" s="36">
        <v>2694.48</v>
      </c>
      <c r="E4649" s="36">
        <v>57.379999999999995</v>
      </c>
      <c r="F4649" s="36">
        <v>203.04000000000002</v>
      </c>
      <c r="G4649" s="37">
        <f t="shared" si="18"/>
        <v>2.1999999999999999E-2</v>
      </c>
    </row>
    <row r="4650" spans="1:7" ht="15.75" customHeight="1" x14ac:dyDescent="0.2">
      <c r="A4650" s="35" t="s">
        <v>5119</v>
      </c>
      <c r="B4650" s="36">
        <v>53420.460000000006</v>
      </c>
      <c r="C4650" s="17">
        <v>191</v>
      </c>
      <c r="D4650" s="36">
        <v>771.17</v>
      </c>
      <c r="E4650" s="36">
        <v>15.309999999999999</v>
      </c>
      <c r="F4650" s="36">
        <v>71.38</v>
      </c>
      <c r="G4650" s="37">
        <f t="shared" si="18"/>
        <v>2.1999999999999999E-2</v>
      </c>
    </row>
    <row r="4651" spans="1:7" ht="15.75" customHeight="1" x14ac:dyDescent="0.2">
      <c r="A4651" s="35" t="s">
        <v>5120</v>
      </c>
      <c r="B4651" s="36">
        <v>0</v>
      </c>
      <c r="C4651" s="17">
        <v>0</v>
      </c>
      <c r="D4651" s="36">
        <v>0</v>
      </c>
      <c r="E4651" s="36">
        <v>0</v>
      </c>
      <c r="F4651" s="36">
        <v>0</v>
      </c>
      <c r="G4651" s="37">
        <f t="shared" si="18"/>
        <v>2.1999999999999999E-2</v>
      </c>
    </row>
    <row r="4652" spans="1:7" ht="15.75" customHeight="1" x14ac:dyDescent="0.2">
      <c r="A4652" s="35" t="s">
        <v>5121</v>
      </c>
      <c r="B4652" s="36">
        <v>7281</v>
      </c>
      <c r="C4652" s="17">
        <v>7</v>
      </c>
      <c r="D4652" s="36">
        <v>118.76</v>
      </c>
      <c r="E4652" s="36">
        <v>8.4699999999999989</v>
      </c>
      <c r="F4652" s="36">
        <v>9.86</v>
      </c>
      <c r="G4652" s="37">
        <f t="shared" si="18"/>
        <v>2.1999999999999999E-2</v>
      </c>
    </row>
    <row r="4653" spans="1:7" ht="15.75" customHeight="1" x14ac:dyDescent="0.2">
      <c r="A4653" s="35" t="s">
        <v>5122</v>
      </c>
      <c r="B4653" s="36">
        <v>0</v>
      </c>
      <c r="C4653" s="17">
        <v>0</v>
      </c>
      <c r="D4653" s="36">
        <v>0</v>
      </c>
      <c r="E4653" s="36">
        <v>0</v>
      </c>
      <c r="F4653" s="36">
        <v>0</v>
      </c>
      <c r="G4653" s="37">
        <f t="shared" si="18"/>
        <v>2.1999999999999999E-2</v>
      </c>
    </row>
    <row r="4654" spans="1:7" ht="15.75" customHeight="1" x14ac:dyDescent="0.2">
      <c r="A4654" s="35" t="s">
        <v>5123</v>
      </c>
      <c r="B4654" s="36">
        <v>33667.620000000003</v>
      </c>
      <c r="C4654" s="17">
        <v>13</v>
      </c>
      <c r="D4654" s="36">
        <v>571.89</v>
      </c>
      <c r="E4654" s="36">
        <v>26.76</v>
      </c>
      <c r="F4654" s="36">
        <v>46.63</v>
      </c>
      <c r="G4654" s="37">
        <f t="shared" si="18"/>
        <v>2.1999999999999999E-2</v>
      </c>
    </row>
    <row r="4655" spans="1:7" ht="15.75" customHeight="1" x14ac:dyDescent="0.2">
      <c r="A4655" s="35" t="s">
        <v>5124</v>
      </c>
      <c r="B4655" s="36">
        <v>342102.25</v>
      </c>
      <c r="C4655" s="17">
        <v>164</v>
      </c>
      <c r="D4655" s="36">
        <v>6027.1299999999992</v>
      </c>
      <c r="E4655" s="36">
        <v>89.43</v>
      </c>
      <c r="F4655" s="36">
        <v>469.03</v>
      </c>
      <c r="G4655" s="37">
        <f t="shared" si="18"/>
        <v>2.1999999999999999E-2</v>
      </c>
    </row>
    <row r="4656" spans="1:7" ht="15.75" customHeight="1" x14ac:dyDescent="0.2">
      <c r="A4656" s="35" t="s">
        <v>5125</v>
      </c>
      <c r="B4656" s="36">
        <v>0</v>
      </c>
      <c r="C4656" s="17">
        <v>0</v>
      </c>
      <c r="D4656" s="36">
        <v>0</v>
      </c>
      <c r="E4656" s="36">
        <v>2</v>
      </c>
      <c r="F4656" s="36">
        <v>0</v>
      </c>
      <c r="G4656" s="37">
        <f t="shared" si="18"/>
        <v>2.1999999999999999E-2</v>
      </c>
    </row>
    <row r="4657" spans="1:7" ht="15.75" customHeight="1" x14ac:dyDescent="0.2">
      <c r="A4657" s="35" t="s">
        <v>5126</v>
      </c>
      <c r="B4657" s="36">
        <v>4071.27</v>
      </c>
      <c r="C4657" s="17">
        <v>5</v>
      </c>
      <c r="D4657" s="36">
        <v>81.42</v>
      </c>
      <c r="E4657" s="36">
        <v>0.51</v>
      </c>
      <c r="F4657" s="36">
        <v>5.67</v>
      </c>
      <c r="G4657" s="37">
        <f t="shared" si="18"/>
        <v>2.1999999999999999E-2</v>
      </c>
    </row>
    <row r="4658" spans="1:7" ht="15.75" customHeight="1" x14ac:dyDescent="0.2">
      <c r="A4658" s="35" t="s">
        <v>5127</v>
      </c>
      <c r="B4658" s="36">
        <v>6821.16</v>
      </c>
      <c r="C4658" s="17">
        <v>6</v>
      </c>
      <c r="D4658" s="36">
        <v>148.14999999999998</v>
      </c>
      <c r="E4658" s="36">
        <v>12.5</v>
      </c>
      <c r="F4658" s="36">
        <v>10.089999999999998</v>
      </c>
      <c r="G4658" s="37">
        <f t="shared" si="18"/>
        <v>2.5030933155064532E-2</v>
      </c>
    </row>
    <row r="4659" spans="1:7" ht="15.75" customHeight="1" x14ac:dyDescent="0.2">
      <c r="A4659" s="35" t="s">
        <v>5128</v>
      </c>
      <c r="B4659" s="36">
        <v>40762.829999999994</v>
      </c>
      <c r="C4659" s="17">
        <v>94</v>
      </c>
      <c r="D4659" s="36">
        <v>535.46</v>
      </c>
      <c r="E4659" s="36">
        <v>16.579999999999998</v>
      </c>
      <c r="F4659" s="36">
        <v>55.19</v>
      </c>
      <c r="G4659" s="37">
        <f t="shared" si="18"/>
        <v>2.1999999999999999E-2</v>
      </c>
    </row>
    <row r="4660" spans="1:7" ht="15.75" customHeight="1" x14ac:dyDescent="0.2">
      <c r="A4660" s="35" t="s">
        <v>5129</v>
      </c>
      <c r="B4660" s="36">
        <v>32241.65</v>
      </c>
      <c r="C4660" s="17">
        <v>28</v>
      </c>
      <c r="D4660" s="36">
        <v>506.95</v>
      </c>
      <c r="E4660" s="36">
        <v>14.94</v>
      </c>
      <c r="F4660" s="36">
        <v>45.21</v>
      </c>
      <c r="G4660" s="37">
        <f t="shared" si="18"/>
        <v>2.1999999999999999E-2</v>
      </c>
    </row>
    <row r="4661" spans="1:7" ht="15.75" customHeight="1" x14ac:dyDescent="0.2">
      <c r="A4661" s="35" t="s">
        <v>5130</v>
      </c>
      <c r="B4661" s="36">
        <v>87778.37999999999</v>
      </c>
      <c r="C4661" s="17">
        <v>144</v>
      </c>
      <c r="D4661" s="36">
        <v>1722.92</v>
      </c>
      <c r="E4661" s="36">
        <v>78.47</v>
      </c>
      <c r="F4661" s="36">
        <v>121.08999999999999</v>
      </c>
      <c r="G4661" s="37">
        <f t="shared" si="18"/>
        <v>2.1999999999999999E-2</v>
      </c>
    </row>
    <row r="4662" spans="1:7" ht="15.75" customHeight="1" x14ac:dyDescent="0.2">
      <c r="A4662" s="35" t="s">
        <v>5131</v>
      </c>
      <c r="B4662" s="36">
        <v>473992.72</v>
      </c>
      <c r="C4662" s="17">
        <v>106</v>
      </c>
      <c r="D4662" s="36">
        <v>8769.93</v>
      </c>
      <c r="E4662" s="36">
        <v>304.22000000000003</v>
      </c>
      <c r="F4662" s="36">
        <v>678.91</v>
      </c>
      <c r="G4662" s="37">
        <f t="shared" si="18"/>
        <v>2.1999999999999999E-2</v>
      </c>
    </row>
    <row r="4663" spans="1:7" ht="15.75" customHeight="1" x14ac:dyDescent="0.2">
      <c r="A4663" s="35" t="s">
        <v>5132</v>
      </c>
      <c r="B4663" s="36">
        <v>43940.01</v>
      </c>
      <c r="C4663" s="17">
        <v>47</v>
      </c>
      <c r="D4663" s="36">
        <v>455.24</v>
      </c>
      <c r="E4663" s="36">
        <v>41.77</v>
      </c>
      <c r="F4663" s="36">
        <v>58.39</v>
      </c>
      <c r="G4663" s="37">
        <f t="shared" si="18"/>
        <v>2.1999999999999999E-2</v>
      </c>
    </row>
    <row r="4664" spans="1:7" ht="15.75" customHeight="1" x14ac:dyDescent="0.2">
      <c r="A4664" s="35" t="s">
        <v>5133</v>
      </c>
      <c r="B4664" s="36">
        <v>0</v>
      </c>
      <c r="C4664" s="17">
        <v>0</v>
      </c>
      <c r="D4664" s="36">
        <v>0</v>
      </c>
      <c r="E4664" s="36">
        <v>0</v>
      </c>
      <c r="F4664" s="36">
        <v>0</v>
      </c>
      <c r="G4664" s="37">
        <f t="shared" si="18"/>
        <v>2.1999999999999999E-2</v>
      </c>
    </row>
    <row r="4665" spans="1:7" ht="15.75" customHeight="1" x14ac:dyDescent="0.2">
      <c r="A4665" s="35" t="s">
        <v>5134</v>
      </c>
      <c r="B4665" s="36">
        <v>0</v>
      </c>
      <c r="C4665" s="17">
        <v>0</v>
      </c>
      <c r="D4665" s="36">
        <v>0</v>
      </c>
      <c r="E4665" s="36">
        <v>0</v>
      </c>
      <c r="F4665" s="36">
        <v>0</v>
      </c>
      <c r="G4665" s="37">
        <f t="shared" si="18"/>
        <v>2.1999999999999999E-2</v>
      </c>
    </row>
    <row r="4666" spans="1:7" ht="15.75" customHeight="1" x14ac:dyDescent="0.2">
      <c r="A4666" s="35" t="s">
        <v>5135</v>
      </c>
      <c r="B4666" s="36">
        <v>177787.02</v>
      </c>
      <c r="C4666" s="17">
        <v>125</v>
      </c>
      <c r="D4666" s="36">
        <v>2600.11</v>
      </c>
      <c r="E4666" s="36">
        <v>56.22</v>
      </c>
      <c r="F4666" s="36">
        <v>245.07000000000002</v>
      </c>
      <c r="G4666" s="37">
        <f t="shared" si="18"/>
        <v>2.1999999999999999E-2</v>
      </c>
    </row>
    <row r="4667" spans="1:7" ht="15.75" customHeight="1" x14ac:dyDescent="0.2">
      <c r="A4667" s="35" t="s">
        <v>5136</v>
      </c>
      <c r="B4667" s="36">
        <v>40620.639999999999</v>
      </c>
      <c r="C4667" s="17">
        <v>23</v>
      </c>
      <c r="D4667" s="36">
        <v>560.37</v>
      </c>
      <c r="E4667" s="36">
        <v>20.9</v>
      </c>
      <c r="F4667" s="36">
        <v>55.459999999999994</v>
      </c>
      <c r="G4667" s="37">
        <f t="shared" si="18"/>
        <v>2.1999999999999999E-2</v>
      </c>
    </row>
    <row r="4668" spans="1:7" ht="15.75" customHeight="1" x14ac:dyDescent="0.2">
      <c r="A4668" s="35" t="s">
        <v>5137</v>
      </c>
      <c r="B4668" s="36">
        <v>42454</v>
      </c>
      <c r="C4668" s="17">
        <v>23</v>
      </c>
      <c r="D4668" s="36">
        <v>295.07</v>
      </c>
      <c r="E4668" s="36">
        <v>17.62</v>
      </c>
      <c r="F4668" s="36">
        <v>56.53</v>
      </c>
      <c r="G4668" s="37">
        <f t="shared" si="18"/>
        <v>2.1999999999999999E-2</v>
      </c>
    </row>
    <row r="4669" spans="1:7" ht="15.75" customHeight="1" x14ac:dyDescent="0.2">
      <c r="A4669" s="35" t="s">
        <v>5138</v>
      </c>
      <c r="B4669" s="36">
        <v>9809</v>
      </c>
      <c r="C4669" s="17">
        <v>2</v>
      </c>
      <c r="D4669" s="36">
        <v>207.20000000000002</v>
      </c>
      <c r="E4669" s="36">
        <v>2.02</v>
      </c>
      <c r="F4669" s="36">
        <v>13.73</v>
      </c>
      <c r="G4669" s="37">
        <f t="shared" si="18"/>
        <v>2.272912631257009E-2</v>
      </c>
    </row>
    <row r="4670" spans="1:7" ht="15.75" customHeight="1" x14ac:dyDescent="0.2">
      <c r="A4670" s="35" t="s">
        <v>5139</v>
      </c>
      <c r="B4670" s="36">
        <v>66738.5</v>
      </c>
      <c r="C4670" s="17">
        <v>68</v>
      </c>
      <c r="D4670" s="36">
        <v>1129.22</v>
      </c>
      <c r="E4670" s="36">
        <v>61.230000000000004</v>
      </c>
      <c r="F4670" s="36">
        <v>92.38</v>
      </c>
      <c r="G4670" s="37">
        <f t="shared" si="18"/>
        <v>2.1999999999999999E-2</v>
      </c>
    </row>
    <row r="4671" spans="1:7" ht="15.75" customHeight="1" x14ac:dyDescent="0.2">
      <c r="A4671" s="35" t="s">
        <v>5140</v>
      </c>
      <c r="B4671" s="36">
        <v>238242.78999999995</v>
      </c>
      <c r="C4671" s="17">
        <v>1201</v>
      </c>
      <c r="D4671" s="36">
        <v>2606.1999999999998</v>
      </c>
      <c r="E4671" s="36">
        <v>166.67000000000002</v>
      </c>
      <c r="F4671" s="36">
        <v>321.15999999999997</v>
      </c>
      <c r="G4671" s="37">
        <f t="shared" si="18"/>
        <v>2.1999999999999999E-2</v>
      </c>
    </row>
    <row r="4672" spans="1:7" ht="15.75" customHeight="1" x14ac:dyDescent="0.2">
      <c r="A4672" s="35" t="s">
        <v>5141</v>
      </c>
      <c r="B4672" s="36">
        <v>1875</v>
      </c>
      <c r="C4672" s="17">
        <v>6</v>
      </c>
      <c r="D4672" s="36">
        <v>47.97</v>
      </c>
      <c r="E4672" s="36">
        <v>0.63</v>
      </c>
      <c r="F4672" s="36">
        <v>2.56</v>
      </c>
      <c r="G4672" s="37">
        <f t="shared" si="18"/>
        <v>2.7285333333333335E-2</v>
      </c>
    </row>
    <row r="4673" spans="1:7" ht="15.75" customHeight="1" x14ac:dyDescent="0.2">
      <c r="A4673" s="35" t="s">
        <v>5142</v>
      </c>
      <c r="B4673" s="36">
        <v>21547.87</v>
      </c>
      <c r="C4673" s="17">
        <v>20</v>
      </c>
      <c r="D4673" s="36">
        <v>166.48000000000002</v>
      </c>
      <c r="E4673" s="36">
        <v>40.26</v>
      </c>
      <c r="F4673" s="36">
        <v>28.569999999999997</v>
      </c>
      <c r="G4673" s="37">
        <f t="shared" si="18"/>
        <v>2.1999999999999999E-2</v>
      </c>
    </row>
    <row r="4674" spans="1:7" ht="15.75" customHeight="1" x14ac:dyDescent="0.2">
      <c r="A4674" s="35" t="s">
        <v>5143</v>
      </c>
      <c r="B4674" s="36">
        <v>43883.23</v>
      </c>
      <c r="C4674" s="17">
        <v>117</v>
      </c>
      <c r="D4674" s="36">
        <v>611.36000000000013</v>
      </c>
      <c r="E4674" s="36">
        <v>34.370000000000005</v>
      </c>
      <c r="F4674" s="36">
        <v>60.8</v>
      </c>
      <c r="G4674" s="37">
        <f t="shared" si="18"/>
        <v>2.1999999999999999E-2</v>
      </c>
    </row>
    <row r="4675" spans="1:7" ht="15.75" customHeight="1" x14ac:dyDescent="0.2">
      <c r="A4675" s="35" t="s">
        <v>5144</v>
      </c>
      <c r="B4675" s="36">
        <v>13601.869999999999</v>
      </c>
      <c r="C4675" s="17">
        <v>6</v>
      </c>
      <c r="D4675" s="36">
        <v>332.06</v>
      </c>
      <c r="E4675" s="36">
        <v>33.25</v>
      </c>
      <c r="F4675" s="36">
        <v>21.379999999999995</v>
      </c>
      <c r="G4675" s="37">
        <f t="shared" si="18"/>
        <v>2.8429179223150938E-2</v>
      </c>
    </row>
    <row r="4676" spans="1:7" ht="15.75" customHeight="1" x14ac:dyDescent="0.2">
      <c r="A4676" s="35" t="s">
        <v>5145</v>
      </c>
      <c r="B4676" s="36">
        <v>0.01</v>
      </c>
      <c r="C4676" s="17">
        <v>1</v>
      </c>
      <c r="D4676" s="36">
        <v>0.1</v>
      </c>
      <c r="E4676" s="36">
        <v>0</v>
      </c>
      <c r="F4676" s="36">
        <v>0</v>
      </c>
      <c r="G4676" s="37">
        <f t="shared" si="18"/>
        <v>10</v>
      </c>
    </row>
    <row r="4677" spans="1:7" ht="15.75" customHeight="1" x14ac:dyDescent="0.2">
      <c r="A4677" s="35" t="s">
        <v>5146</v>
      </c>
      <c r="B4677" s="36">
        <v>0</v>
      </c>
      <c r="C4677" s="17">
        <v>0</v>
      </c>
      <c r="D4677" s="36">
        <v>0</v>
      </c>
      <c r="E4677" s="36">
        <v>0</v>
      </c>
      <c r="F4677" s="36">
        <v>0</v>
      </c>
      <c r="G4677" s="37">
        <f t="shared" si="18"/>
        <v>2.1999999999999999E-2</v>
      </c>
    </row>
    <row r="4678" spans="1:7" ht="15.75" customHeight="1" x14ac:dyDescent="0.2">
      <c r="A4678" s="35" t="s">
        <v>5147</v>
      </c>
      <c r="B4678" s="36">
        <v>0</v>
      </c>
      <c r="C4678" s="17">
        <v>0</v>
      </c>
      <c r="D4678" s="36">
        <v>0</v>
      </c>
      <c r="E4678" s="36">
        <v>0</v>
      </c>
      <c r="F4678" s="36">
        <v>0</v>
      </c>
      <c r="G4678" s="37">
        <f t="shared" si="18"/>
        <v>2.1999999999999999E-2</v>
      </c>
    </row>
    <row r="4679" spans="1:7" ht="15.75" customHeight="1" x14ac:dyDescent="0.2">
      <c r="A4679" s="35" t="s">
        <v>5148</v>
      </c>
      <c r="B4679" s="36">
        <v>6177.6100000000006</v>
      </c>
      <c r="C4679" s="17">
        <v>23</v>
      </c>
      <c r="D4679" s="36">
        <v>81.709999999999994</v>
      </c>
      <c r="E4679" s="36">
        <v>0</v>
      </c>
      <c r="F4679" s="36">
        <v>8.24</v>
      </c>
      <c r="G4679" s="37">
        <f t="shared" si="18"/>
        <v>2.1999999999999999E-2</v>
      </c>
    </row>
    <row r="4680" spans="1:7" ht="15.75" customHeight="1" x14ac:dyDescent="0.2">
      <c r="A4680" s="35" t="s">
        <v>5149</v>
      </c>
      <c r="B4680" s="36">
        <v>0</v>
      </c>
      <c r="C4680" s="17">
        <v>0</v>
      </c>
      <c r="D4680" s="36">
        <v>0</v>
      </c>
      <c r="E4680" s="36">
        <v>0</v>
      </c>
      <c r="F4680" s="36">
        <v>0</v>
      </c>
      <c r="G4680" s="37">
        <f t="shared" si="18"/>
        <v>2.1999999999999999E-2</v>
      </c>
    </row>
    <row r="4681" spans="1:7" ht="15.75" customHeight="1" x14ac:dyDescent="0.2">
      <c r="A4681" s="35" t="s">
        <v>5150</v>
      </c>
      <c r="B4681" s="36">
        <v>3865</v>
      </c>
      <c r="C4681" s="17">
        <v>3</v>
      </c>
      <c r="D4681" s="36">
        <v>89.56</v>
      </c>
      <c r="E4681" s="36">
        <v>18.990000000000002</v>
      </c>
      <c r="F4681" s="36">
        <v>5.52</v>
      </c>
      <c r="G4681" s="37">
        <f t="shared" si="18"/>
        <v>2.9513583441138424E-2</v>
      </c>
    </row>
    <row r="4682" spans="1:7" ht="15.75" customHeight="1" x14ac:dyDescent="0.2">
      <c r="A4682" s="35" t="s">
        <v>5151</v>
      </c>
      <c r="B4682" s="36">
        <v>7449.65</v>
      </c>
      <c r="C4682" s="17">
        <v>30</v>
      </c>
      <c r="D4682" s="36">
        <v>129.44999999999999</v>
      </c>
      <c r="E4682" s="36">
        <v>5.7200000000000006</v>
      </c>
      <c r="F4682" s="36">
        <v>10.24</v>
      </c>
      <c r="G4682" s="37">
        <f t="shared" si="18"/>
        <v>2.1999999999999999E-2</v>
      </c>
    </row>
    <row r="4683" spans="1:7" ht="15.75" customHeight="1" x14ac:dyDescent="0.2">
      <c r="A4683" s="35" t="s">
        <v>5152</v>
      </c>
      <c r="B4683" s="36">
        <v>0</v>
      </c>
      <c r="C4683" s="17">
        <v>0</v>
      </c>
      <c r="D4683" s="36">
        <v>0</v>
      </c>
      <c r="E4683" s="36">
        <v>0</v>
      </c>
      <c r="F4683" s="36">
        <v>0</v>
      </c>
      <c r="G4683" s="37">
        <f t="shared" si="18"/>
        <v>2.1999999999999999E-2</v>
      </c>
    </row>
    <row r="4684" spans="1:7" ht="15.75" customHeight="1" x14ac:dyDescent="0.2">
      <c r="A4684" s="35" t="s">
        <v>5153</v>
      </c>
      <c r="B4684" s="36">
        <v>102760.13999999998</v>
      </c>
      <c r="C4684" s="17">
        <v>438</v>
      </c>
      <c r="D4684" s="36">
        <v>1701.04</v>
      </c>
      <c r="E4684" s="36">
        <v>46.68</v>
      </c>
      <c r="F4684" s="36">
        <v>138.39000000000001</v>
      </c>
      <c r="G4684" s="37">
        <f t="shared" si="18"/>
        <v>2.1999999999999999E-2</v>
      </c>
    </row>
    <row r="4685" spans="1:7" ht="15.75" customHeight="1" x14ac:dyDescent="0.2">
      <c r="A4685" s="35" t="s">
        <v>5154</v>
      </c>
      <c r="B4685" s="36">
        <v>16810.009999999998</v>
      </c>
      <c r="C4685" s="17">
        <v>144</v>
      </c>
      <c r="D4685" s="36">
        <v>116.94999999999999</v>
      </c>
      <c r="E4685" s="36">
        <v>0</v>
      </c>
      <c r="F4685" s="36">
        <v>22.080000000000002</v>
      </c>
      <c r="G4685" s="37">
        <f t="shared" si="18"/>
        <v>2.1999999999999999E-2</v>
      </c>
    </row>
    <row r="4686" spans="1:7" ht="15.75" customHeight="1" x14ac:dyDescent="0.2">
      <c r="A4686" s="35" t="s">
        <v>5155</v>
      </c>
      <c r="B4686" s="36">
        <v>77764.680000000008</v>
      </c>
      <c r="C4686" s="17">
        <v>330</v>
      </c>
      <c r="D4686" s="36">
        <v>971.48</v>
      </c>
      <c r="E4686" s="36">
        <v>20.53</v>
      </c>
      <c r="F4686" s="36">
        <v>104.26</v>
      </c>
      <c r="G4686" s="37">
        <f t="shared" si="18"/>
        <v>2.1999999999999999E-2</v>
      </c>
    </row>
    <row r="4687" spans="1:7" ht="15.75" customHeight="1" x14ac:dyDescent="0.2">
      <c r="A4687" s="35" t="s">
        <v>5156</v>
      </c>
      <c r="B4687" s="36">
        <v>613.61</v>
      </c>
      <c r="C4687" s="17">
        <v>3</v>
      </c>
      <c r="D4687" s="36">
        <v>11.24</v>
      </c>
      <c r="E4687" s="36">
        <v>0</v>
      </c>
      <c r="F4687" s="36">
        <v>0.8</v>
      </c>
      <c r="G4687" s="37">
        <f t="shared" si="18"/>
        <v>2.1999999999999999E-2</v>
      </c>
    </row>
    <row r="4688" spans="1:7" ht="15.75" customHeight="1" x14ac:dyDescent="0.2">
      <c r="A4688" s="35" t="s">
        <v>5157</v>
      </c>
      <c r="B4688" s="36">
        <v>42520.409999999996</v>
      </c>
      <c r="C4688" s="17">
        <v>354</v>
      </c>
      <c r="D4688" s="36">
        <v>266.57</v>
      </c>
      <c r="E4688" s="36">
        <v>0</v>
      </c>
      <c r="F4688" s="36">
        <v>55.72</v>
      </c>
      <c r="G4688" s="37">
        <f t="shared" si="18"/>
        <v>2.1999999999999999E-2</v>
      </c>
    </row>
    <row r="4689" spans="1:7" ht="15.75" customHeight="1" x14ac:dyDescent="0.2">
      <c r="A4689" s="35" t="s">
        <v>5158</v>
      </c>
      <c r="B4689" s="36">
        <v>50</v>
      </c>
      <c r="C4689" s="17">
        <v>1</v>
      </c>
      <c r="D4689" s="36">
        <v>0.55000000000000004</v>
      </c>
      <c r="E4689" s="36">
        <v>0</v>
      </c>
      <c r="F4689" s="36">
        <v>7.0000000000000007E-2</v>
      </c>
      <c r="G4689" s="37">
        <f t="shared" si="18"/>
        <v>2.1999999999999999E-2</v>
      </c>
    </row>
    <row r="4690" spans="1:7" ht="15.75" customHeight="1" x14ac:dyDescent="0.2">
      <c r="A4690" s="35" t="s">
        <v>5159</v>
      </c>
      <c r="B4690" s="36">
        <v>105773.45</v>
      </c>
      <c r="C4690" s="17">
        <v>328</v>
      </c>
      <c r="D4690" s="36">
        <v>791.27</v>
      </c>
      <c r="E4690" s="36">
        <v>78.42</v>
      </c>
      <c r="F4690" s="36">
        <v>139.96</v>
      </c>
      <c r="G4690" s="37">
        <f t="shared" si="18"/>
        <v>2.1999999999999999E-2</v>
      </c>
    </row>
    <row r="4691" spans="1:7" ht="15.75" customHeight="1" x14ac:dyDescent="0.2">
      <c r="A4691" s="35" t="s">
        <v>5160</v>
      </c>
      <c r="B4691" s="36">
        <v>183340.38</v>
      </c>
      <c r="C4691" s="17">
        <v>873</v>
      </c>
      <c r="D4691" s="36">
        <v>1878.9599999999998</v>
      </c>
      <c r="E4691" s="36">
        <v>61.38</v>
      </c>
      <c r="F4691" s="36">
        <v>246.87000000000003</v>
      </c>
      <c r="G4691" s="37">
        <f t="shared" si="18"/>
        <v>2.1999999999999999E-2</v>
      </c>
    </row>
    <row r="4692" spans="1:7" ht="15.75" customHeight="1" x14ac:dyDescent="0.2">
      <c r="A4692" s="35" t="s">
        <v>5161</v>
      </c>
      <c r="B4692" s="36">
        <v>0</v>
      </c>
      <c r="C4692" s="17">
        <v>0</v>
      </c>
      <c r="D4692" s="36">
        <v>0</v>
      </c>
      <c r="E4692" s="36">
        <v>0</v>
      </c>
      <c r="F4692" s="36">
        <v>0</v>
      </c>
      <c r="G4692" s="37">
        <f t="shared" si="18"/>
        <v>2.1999999999999999E-2</v>
      </c>
    </row>
    <row r="4693" spans="1:7" ht="15.75" customHeight="1" x14ac:dyDescent="0.2">
      <c r="A4693" s="35" t="s">
        <v>5162</v>
      </c>
      <c r="B4693" s="36">
        <v>1757.61</v>
      </c>
      <c r="C4693" s="17">
        <v>12</v>
      </c>
      <c r="D4693" s="36">
        <v>19.010000000000002</v>
      </c>
      <c r="E4693" s="36">
        <v>0</v>
      </c>
      <c r="F4693" s="36">
        <v>2.34</v>
      </c>
      <c r="G4693" s="37">
        <f t="shared" si="18"/>
        <v>2.1999999999999999E-2</v>
      </c>
    </row>
    <row r="4694" spans="1:7" ht="15.75" customHeight="1" x14ac:dyDescent="0.2">
      <c r="A4694" s="35" t="s">
        <v>5163</v>
      </c>
      <c r="B4694" s="36">
        <v>0</v>
      </c>
      <c r="C4694" s="17">
        <v>0</v>
      </c>
      <c r="D4694" s="36">
        <v>0</v>
      </c>
      <c r="E4694" s="36">
        <v>0</v>
      </c>
      <c r="F4694" s="36">
        <v>0</v>
      </c>
      <c r="G4694" s="37">
        <f t="shared" si="18"/>
        <v>2.1999999999999999E-2</v>
      </c>
    </row>
    <row r="4695" spans="1:7" ht="15.75" customHeight="1" x14ac:dyDescent="0.2">
      <c r="A4695" s="35" t="s">
        <v>5164</v>
      </c>
      <c r="B4695" s="36">
        <v>25237.11</v>
      </c>
      <c r="C4695" s="17">
        <v>120</v>
      </c>
      <c r="D4695" s="36">
        <v>488.04999999999995</v>
      </c>
      <c r="E4695" s="36">
        <v>57.349999999999994</v>
      </c>
      <c r="F4695" s="36">
        <v>35.51</v>
      </c>
      <c r="G4695" s="37">
        <f t="shared" si="18"/>
        <v>2.3018087253255225E-2</v>
      </c>
    </row>
    <row r="4696" spans="1:7" ht="15.75" customHeight="1" x14ac:dyDescent="0.2">
      <c r="A4696" s="35" t="s">
        <v>5165</v>
      </c>
      <c r="B4696" s="36">
        <v>7408.9299999999994</v>
      </c>
      <c r="C4696" s="17">
        <v>26</v>
      </c>
      <c r="D4696" s="36">
        <v>198.97000000000003</v>
      </c>
      <c r="E4696" s="36">
        <v>26.96</v>
      </c>
      <c r="F4696" s="36">
        <v>10.18</v>
      </c>
      <c r="G4696" s="37">
        <f t="shared" si="18"/>
        <v>3.1868299471043735E-2</v>
      </c>
    </row>
    <row r="4697" spans="1:7" ht="15.75" customHeight="1" x14ac:dyDescent="0.2">
      <c r="A4697" s="35" t="s">
        <v>5166</v>
      </c>
      <c r="B4697" s="36">
        <v>0</v>
      </c>
      <c r="C4697" s="17">
        <v>0</v>
      </c>
      <c r="D4697" s="36">
        <v>0</v>
      </c>
      <c r="E4697" s="36">
        <v>0</v>
      </c>
      <c r="F4697" s="36">
        <v>0</v>
      </c>
      <c r="G4697" s="37">
        <f t="shared" si="18"/>
        <v>2.1999999999999999E-2</v>
      </c>
    </row>
    <row r="4698" spans="1:7" ht="15.75" customHeight="1" x14ac:dyDescent="0.2">
      <c r="A4698" s="35" t="s">
        <v>5167</v>
      </c>
      <c r="B4698" s="36">
        <v>6505</v>
      </c>
      <c r="C4698" s="17">
        <v>69</v>
      </c>
      <c r="D4698" s="36">
        <v>120.53</v>
      </c>
      <c r="E4698" s="36">
        <v>5.32</v>
      </c>
      <c r="F4698" s="36">
        <v>8.84</v>
      </c>
      <c r="G4698" s="37">
        <f t="shared" si="18"/>
        <v>2.1999999999999999E-2</v>
      </c>
    </row>
    <row r="4699" spans="1:7" ht="15.75" customHeight="1" x14ac:dyDescent="0.2">
      <c r="A4699" s="35" t="s">
        <v>5168</v>
      </c>
      <c r="B4699" s="36">
        <v>6734.35</v>
      </c>
      <c r="C4699" s="17">
        <v>57</v>
      </c>
      <c r="D4699" s="36">
        <v>167.57</v>
      </c>
      <c r="E4699" s="36">
        <v>7.94</v>
      </c>
      <c r="F4699" s="36">
        <v>8.93</v>
      </c>
      <c r="G4699" s="37">
        <f t="shared" si="18"/>
        <v>2.738794389955972E-2</v>
      </c>
    </row>
    <row r="4700" spans="1:7" ht="15.75" customHeight="1" x14ac:dyDescent="0.2">
      <c r="A4700" s="35" t="s">
        <v>5169</v>
      </c>
      <c r="B4700" s="36">
        <v>3090.74</v>
      </c>
      <c r="C4700" s="17">
        <v>37</v>
      </c>
      <c r="D4700" s="36">
        <v>66.599999999999994</v>
      </c>
      <c r="E4700" s="36">
        <v>3.8500000000000005</v>
      </c>
      <c r="F4700" s="36">
        <v>4.1400000000000006</v>
      </c>
      <c r="G4700" s="37">
        <f t="shared" si="18"/>
        <v>2.4133379061325119E-2</v>
      </c>
    </row>
    <row r="4701" spans="1:7" ht="15.75" customHeight="1" x14ac:dyDescent="0.2">
      <c r="A4701" s="35" t="s">
        <v>5170</v>
      </c>
      <c r="B4701" s="36">
        <v>29390.869999999995</v>
      </c>
      <c r="C4701" s="17">
        <v>219</v>
      </c>
      <c r="D4701" s="36">
        <v>333.13</v>
      </c>
      <c r="E4701" s="36">
        <v>14.72</v>
      </c>
      <c r="F4701" s="36">
        <v>38.909999999999997</v>
      </c>
      <c r="G4701" s="37">
        <f t="shared" si="18"/>
        <v>2.1999999999999999E-2</v>
      </c>
    </row>
    <row r="4702" spans="1:7" ht="15.75" customHeight="1" x14ac:dyDescent="0.2">
      <c r="A4702" s="35" t="s">
        <v>5171</v>
      </c>
      <c r="B4702" s="36">
        <v>0</v>
      </c>
      <c r="C4702" s="17">
        <v>0</v>
      </c>
      <c r="D4702" s="36">
        <v>0</v>
      </c>
      <c r="E4702" s="36">
        <v>0</v>
      </c>
      <c r="F4702" s="36">
        <v>0</v>
      </c>
      <c r="G4702" s="37">
        <f t="shared" si="18"/>
        <v>2.1999999999999999E-2</v>
      </c>
    </row>
    <row r="4703" spans="1:7" ht="15.75" customHeight="1" x14ac:dyDescent="0.2">
      <c r="A4703" s="35" t="s">
        <v>5172</v>
      </c>
      <c r="B4703" s="36">
        <v>147491.82999999999</v>
      </c>
      <c r="C4703" s="17">
        <v>775</v>
      </c>
      <c r="D4703" s="36">
        <v>1764.1799999999998</v>
      </c>
      <c r="E4703" s="36">
        <v>75.430000000000007</v>
      </c>
      <c r="F4703" s="36">
        <v>199.17000000000002</v>
      </c>
      <c r="G4703" s="37">
        <f t="shared" si="18"/>
        <v>2.1999999999999999E-2</v>
      </c>
    </row>
    <row r="4704" spans="1:7" ht="15.75" customHeight="1" x14ac:dyDescent="0.2">
      <c r="A4704" s="35" t="s">
        <v>5173</v>
      </c>
      <c r="B4704" s="36">
        <v>67080</v>
      </c>
      <c r="C4704" s="17">
        <v>582</v>
      </c>
      <c r="D4704" s="36">
        <v>1109.1100000000001</v>
      </c>
      <c r="E4704" s="36">
        <v>69.710000000000008</v>
      </c>
      <c r="F4704" s="36">
        <v>90.079999999999984</v>
      </c>
      <c r="G4704" s="37">
        <f t="shared" si="18"/>
        <v>2.1999999999999999E-2</v>
      </c>
    </row>
    <row r="4705" spans="1:7" ht="15.75" customHeight="1" x14ac:dyDescent="0.2">
      <c r="A4705" s="35" t="s">
        <v>5174</v>
      </c>
      <c r="B4705" s="36">
        <v>24600</v>
      </c>
      <c r="C4705" s="17">
        <v>163</v>
      </c>
      <c r="D4705" s="36">
        <v>570.44000000000005</v>
      </c>
      <c r="E4705" s="36">
        <v>48.5</v>
      </c>
      <c r="F4705" s="36">
        <v>32.959999999999994</v>
      </c>
      <c r="G4705" s="37">
        <f t="shared" si="18"/>
        <v>2.6500000000000003E-2</v>
      </c>
    </row>
    <row r="4706" spans="1:7" ht="15.75" customHeight="1" x14ac:dyDescent="0.2">
      <c r="A4706" s="35" t="s">
        <v>5175</v>
      </c>
      <c r="B4706" s="36">
        <v>58234.25</v>
      </c>
      <c r="C4706" s="17">
        <v>102</v>
      </c>
      <c r="D4706" s="36">
        <v>1227.93</v>
      </c>
      <c r="E4706" s="36">
        <v>18.759999999999998</v>
      </c>
      <c r="F4706" s="36">
        <v>80.97</v>
      </c>
      <c r="G4706" s="37">
        <f t="shared" si="18"/>
        <v>2.2798610783173134E-2</v>
      </c>
    </row>
    <row r="4707" spans="1:7" ht="15.75" customHeight="1" x14ac:dyDescent="0.2">
      <c r="A4707" s="35" t="s">
        <v>5176</v>
      </c>
      <c r="B4707" s="36">
        <v>0</v>
      </c>
      <c r="C4707" s="17">
        <v>0</v>
      </c>
      <c r="D4707" s="36">
        <v>0</v>
      </c>
      <c r="E4707" s="36">
        <v>0</v>
      </c>
      <c r="F4707" s="36">
        <v>0</v>
      </c>
      <c r="G4707" s="37">
        <f t="shared" si="18"/>
        <v>2.1999999999999999E-2</v>
      </c>
    </row>
    <row r="4708" spans="1:7" ht="15.75" customHeight="1" x14ac:dyDescent="0.2">
      <c r="A4708" s="35" t="s">
        <v>5177</v>
      </c>
      <c r="B4708" s="36">
        <v>4931.5199999999995</v>
      </c>
      <c r="C4708" s="17">
        <v>69</v>
      </c>
      <c r="D4708" s="36">
        <v>96.38</v>
      </c>
      <c r="E4708" s="36">
        <v>5.24</v>
      </c>
      <c r="F4708" s="36">
        <v>6.65</v>
      </c>
      <c r="G4708" s="37">
        <f t="shared" si="18"/>
        <v>2.1999999999999999E-2</v>
      </c>
    </row>
    <row r="4709" spans="1:7" ht="15.75" customHeight="1" x14ac:dyDescent="0.2">
      <c r="A4709" s="35" t="s">
        <v>5178</v>
      </c>
      <c r="B4709" s="36">
        <v>0</v>
      </c>
      <c r="C4709" s="17">
        <v>0</v>
      </c>
      <c r="D4709" s="36">
        <v>0</v>
      </c>
      <c r="E4709" s="36">
        <v>0</v>
      </c>
      <c r="F4709" s="36">
        <v>0</v>
      </c>
      <c r="G4709" s="37">
        <f t="shared" si="18"/>
        <v>2.1999999999999999E-2</v>
      </c>
    </row>
    <row r="4710" spans="1:7" ht="15.75" customHeight="1" x14ac:dyDescent="0.2">
      <c r="A4710" s="35" t="s">
        <v>5179</v>
      </c>
      <c r="B4710" s="36">
        <v>12689.43</v>
      </c>
      <c r="C4710" s="17">
        <v>165</v>
      </c>
      <c r="D4710" s="36">
        <v>161.81</v>
      </c>
      <c r="E4710" s="36">
        <v>8.0400000000000009</v>
      </c>
      <c r="F4710" s="36">
        <v>16.8</v>
      </c>
      <c r="G4710" s="37">
        <f t="shared" si="18"/>
        <v>2.1999999999999999E-2</v>
      </c>
    </row>
    <row r="4711" spans="1:7" ht="15.75" customHeight="1" x14ac:dyDescent="0.2">
      <c r="A4711" s="35" t="s">
        <v>5180</v>
      </c>
      <c r="B4711" s="36">
        <v>663.13</v>
      </c>
      <c r="C4711" s="17">
        <v>5</v>
      </c>
      <c r="D4711" s="36">
        <v>16.36</v>
      </c>
      <c r="E4711" s="36">
        <v>1.54</v>
      </c>
      <c r="F4711" s="36">
        <v>0.89</v>
      </c>
      <c r="G4711" s="37">
        <f t="shared" si="18"/>
        <v>2.8335318866587245E-2</v>
      </c>
    </row>
    <row r="4712" spans="1:7" ht="15.75" customHeight="1" x14ac:dyDescent="0.2">
      <c r="A4712" s="35" t="s">
        <v>5181</v>
      </c>
      <c r="B4712" s="36">
        <v>30840</v>
      </c>
      <c r="C4712" s="17">
        <v>321</v>
      </c>
      <c r="D4712" s="36">
        <v>601.97</v>
      </c>
      <c r="E4712" s="36">
        <v>51.41</v>
      </c>
      <c r="F4712" s="36">
        <v>41.59</v>
      </c>
      <c r="G4712" s="37">
        <f t="shared" si="18"/>
        <v>2.2534695201037614E-2</v>
      </c>
    </row>
    <row r="4713" spans="1:7" ht="15.75" customHeight="1" x14ac:dyDescent="0.2">
      <c r="A4713" s="35" t="s">
        <v>5182</v>
      </c>
      <c r="B4713" s="36">
        <v>0</v>
      </c>
      <c r="C4713" s="17">
        <v>0</v>
      </c>
      <c r="D4713" s="36">
        <v>0</v>
      </c>
      <c r="E4713" s="36">
        <v>0</v>
      </c>
      <c r="F4713" s="36">
        <v>0</v>
      </c>
      <c r="G4713" s="37">
        <f t="shared" si="18"/>
        <v>2.1999999999999999E-2</v>
      </c>
    </row>
    <row r="4714" spans="1:7" ht="15.75" customHeight="1" x14ac:dyDescent="0.2">
      <c r="A4714" s="35" t="s">
        <v>5183</v>
      </c>
      <c r="B4714" s="36">
        <v>0</v>
      </c>
      <c r="C4714" s="17">
        <v>0</v>
      </c>
      <c r="D4714" s="36">
        <v>0</v>
      </c>
      <c r="E4714" s="36">
        <v>0</v>
      </c>
      <c r="F4714" s="36">
        <v>0</v>
      </c>
      <c r="G4714" s="37">
        <f t="shared" si="18"/>
        <v>2.1999999999999999E-2</v>
      </c>
    </row>
    <row r="4715" spans="1:7" ht="15.75" customHeight="1" x14ac:dyDescent="0.2">
      <c r="A4715" s="35" t="s">
        <v>5184</v>
      </c>
      <c r="B4715" s="36">
        <v>23952.61</v>
      </c>
      <c r="C4715" s="17">
        <v>324</v>
      </c>
      <c r="D4715" s="36">
        <v>430.82000000000005</v>
      </c>
      <c r="E4715" s="36">
        <v>23.019999999999996</v>
      </c>
      <c r="F4715" s="36">
        <v>32.089999999999996</v>
      </c>
      <c r="G4715" s="37">
        <f t="shared" si="18"/>
        <v>2.1999999999999999E-2</v>
      </c>
    </row>
    <row r="4716" spans="1:7" ht="15.75" customHeight="1" x14ac:dyDescent="0.2">
      <c r="A4716" s="35" t="s">
        <v>5185</v>
      </c>
      <c r="B4716" s="36">
        <v>15454.17</v>
      </c>
      <c r="C4716" s="17">
        <v>99</v>
      </c>
      <c r="D4716" s="36">
        <v>315.67999999999995</v>
      </c>
      <c r="E4716" s="36">
        <v>13.48</v>
      </c>
      <c r="F4716" s="36">
        <v>20.75</v>
      </c>
      <c r="G4716" s="37">
        <f t="shared" si="18"/>
        <v>2.2641785356314829E-2</v>
      </c>
    </row>
    <row r="4717" spans="1:7" ht="15.75" customHeight="1" x14ac:dyDescent="0.2">
      <c r="A4717" s="35" t="s">
        <v>5186</v>
      </c>
      <c r="B4717" s="36">
        <v>0</v>
      </c>
      <c r="C4717" s="17">
        <v>0</v>
      </c>
      <c r="D4717" s="36">
        <v>0</v>
      </c>
      <c r="E4717" s="36">
        <v>0</v>
      </c>
      <c r="F4717" s="36">
        <v>0</v>
      </c>
      <c r="G4717" s="37">
        <f t="shared" si="18"/>
        <v>2.1999999999999999E-2</v>
      </c>
    </row>
    <row r="4718" spans="1:7" ht="15.75" customHeight="1" x14ac:dyDescent="0.2">
      <c r="A4718" s="35" t="s">
        <v>5187</v>
      </c>
      <c r="B4718" s="36">
        <v>91673</v>
      </c>
      <c r="C4718" s="17">
        <v>354</v>
      </c>
      <c r="D4718" s="36">
        <v>1436.6999999999998</v>
      </c>
      <c r="E4718" s="36">
        <v>74.179999999999993</v>
      </c>
      <c r="F4718" s="36">
        <v>120.69999999999999</v>
      </c>
      <c r="G4718" s="37">
        <f t="shared" si="18"/>
        <v>2.1999999999999999E-2</v>
      </c>
    </row>
    <row r="4719" spans="1:7" ht="15.75" customHeight="1" x14ac:dyDescent="0.2">
      <c r="A4719" s="35" t="s">
        <v>5188</v>
      </c>
      <c r="B4719" s="36">
        <v>51586.2</v>
      </c>
      <c r="C4719" s="17">
        <v>374</v>
      </c>
      <c r="D4719" s="36">
        <v>734.54</v>
      </c>
      <c r="E4719" s="36">
        <v>37.57</v>
      </c>
      <c r="F4719" s="36">
        <v>69.09</v>
      </c>
      <c r="G4719" s="37">
        <f t="shared" si="18"/>
        <v>2.1999999999999999E-2</v>
      </c>
    </row>
    <row r="4720" spans="1:7" ht="15.75" customHeight="1" x14ac:dyDescent="0.2">
      <c r="A4720" s="35" t="s">
        <v>5189</v>
      </c>
      <c r="B4720" s="36">
        <v>47554.240000000005</v>
      </c>
      <c r="C4720" s="17">
        <v>394</v>
      </c>
      <c r="D4720" s="36">
        <v>542.27</v>
      </c>
      <c r="E4720" s="36">
        <v>28.54</v>
      </c>
      <c r="F4720" s="36">
        <v>63.84</v>
      </c>
      <c r="G4720" s="37">
        <f t="shared" si="18"/>
        <v>2.1999999999999999E-2</v>
      </c>
    </row>
    <row r="4721" spans="1:7" ht="15.75" customHeight="1" x14ac:dyDescent="0.2">
      <c r="A4721" s="35" t="s">
        <v>5190</v>
      </c>
      <c r="B4721" s="36">
        <v>5149.0200000000004</v>
      </c>
      <c r="C4721" s="17">
        <v>27</v>
      </c>
      <c r="D4721" s="36">
        <v>54.19</v>
      </c>
      <c r="E4721" s="36">
        <v>8.6199999999999992</v>
      </c>
      <c r="F4721" s="36">
        <v>6.81</v>
      </c>
      <c r="G4721" s="37">
        <f t="shared" si="18"/>
        <v>2.1999999999999999E-2</v>
      </c>
    </row>
    <row r="4722" spans="1:7" ht="15.75" customHeight="1" x14ac:dyDescent="0.2">
      <c r="A4722" s="35" t="s">
        <v>5191</v>
      </c>
      <c r="B4722" s="36">
        <v>5758.34</v>
      </c>
      <c r="C4722" s="17">
        <v>47</v>
      </c>
      <c r="D4722" s="36">
        <v>31.88</v>
      </c>
      <c r="E4722" s="36">
        <v>0</v>
      </c>
      <c r="F4722" s="36">
        <v>7.59</v>
      </c>
      <c r="G4722" s="37">
        <f t="shared" si="18"/>
        <v>2.1999999999999999E-2</v>
      </c>
    </row>
    <row r="4723" spans="1:7" ht="15.75" customHeight="1" x14ac:dyDescent="0.2">
      <c r="A4723" s="35" t="s">
        <v>5192</v>
      </c>
      <c r="B4723" s="36">
        <v>49321.760000000002</v>
      </c>
      <c r="C4723" s="17">
        <v>868</v>
      </c>
      <c r="D4723" s="36">
        <v>640.9</v>
      </c>
      <c r="E4723" s="36">
        <v>22.689999999999998</v>
      </c>
      <c r="F4723" s="36">
        <v>66.539999999999992</v>
      </c>
      <c r="G4723" s="37">
        <f t="shared" si="18"/>
        <v>2.1999999999999999E-2</v>
      </c>
    </row>
    <row r="4724" spans="1:7" ht="15.75" customHeight="1" x14ac:dyDescent="0.2">
      <c r="A4724" s="35" t="s">
        <v>5193</v>
      </c>
      <c r="B4724" s="36">
        <v>60015.46</v>
      </c>
      <c r="C4724" s="17">
        <v>95</v>
      </c>
      <c r="D4724" s="36">
        <v>1053.47</v>
      </c>
      <c r="E4724" s="36">
        <v>258.28000000000003</v>
      </c>
      <c r="F4724" s="36">
        <v>83.419999999999987</v>
      </c>
      <c r="G4724" s="37">
        <f t="shared" si="18"/>
        <v>2.3246843396684789E-2</v>
      </c>
    </row>
    <row r="4725" spans="1:7" ht="15.75" customHeight="1" x14ac:dyDescent="0.2">
      <c r="A4725" s="35" t="s">
        <v>5194</v>
      </c>
      <c r="B4725" s="36">
        <v>1985.77</v>
      </c>
      <c r="C4725" s="17">
        <v>31</v>
      </c>
      <c r="D4725" s="36">
        <v>26.96</v>
      </c>
      <c r="E4725" s="36">
        <v>3.4299999999999997</v>
      </c>
      <c r="F4725" s="36">
        <v>2.66</v>
      </c>
      <c r="G4725" s="37">
        <f t="shared" si="18"/>
        <v>2.1999999999999999E-2</v>
      </c>
    </row>
    <row r="4726" spans="1:7" ht="15.75" customHeight="1" x14ac:dyDescent="0.2">
      <c r="A4726" s="35" t="s">
        <v>5195</v>
      </c>
      <c r="B4726" s="36">
        <v>23838.800000000003</v>
      </c>
      <c r="C4726" s="17">
        <v>129</v>
      </c>
      <c r="D4726" s="36">
        <v>540.74</v>
      </c>
      <c r="E4726" s="36">
        <v>11.41</v>
      </c>
      <c r="F4726" s="36">
        <v>33.1</v>
      </c>
      <c r="G4726" s="37">
        <f t="shared" si="18"/>
        <v>2.4550312935214858E-2</v>
      </c>
    </row>
    <row r="4727" spans="1:7" ht="15.75" customHeight="1" x14ac:dyDescent="0.2">
      <c r="A4727" s="35" t="s">
        <v>5196</v>
      </c>
      <c r="B4727" s="36">
        <v>902.01</v>
      </c>
      <c r="C4727" s="17">
        <v>23</v>
      </c>
      <c r="D4727" s="36">
        <v>7.9399999999999995</v>
      </c>
      <c r="E4727" s="36">
        <v>3.33</v>
      </c>
      <c r="F4727" s="36">
        <v>1.21</v>
      </c>
      <c r="G4727" s="37">
        <f t="shared" si="18"/>
        <v>2.1999999999999999E-2</v>
      </c>
    </row>
    <row r="4728" spans="1:7" ht="15.75" customHeight="1" x14ac:dyDescent="0.2">
      <c r="A4728" s="35" t="s">
        <v>5197</v>
      </c>
      <c r="B4728" s="36">
        <v>323.33</v>
      </c>
      <c r="C4728" s="17">
        <v>5</v>
      </c>
      <c r="D4728" s="36">
        <v>6.47</v>
      </c>
      <c r="E4728" s="36">
        <v>0.54</v>
      </c>
      <c r="F4728" s="36">
        <v>0.45</v>
      </c>
      <c r="G4728" s="37">
        <f t="shared" si="18"/>
        <v>2.3072402808276375E-2</v>
      </c>
    </row>
    <row r="4729" spans="1:7" ht="15.75" customHeight="1" x14ac:dyDescent="0.2">
      <c r="A4729" s="35" t="s">
        <v>5198</v>
      </c>
      <c r="B4729" s="36">
        <v>32925.360000000001</v>
      </c>
      <c r="C4729" s="17">
        <v>563</v>
      </c>
      <c r="D4729" s="36">
        <v>364.95000000000005</v>
      </c>
      <c r="E4729" s="36">
        <v>13.14</v>
      </c>
      <c r="F4729" s="36">
        <v>43.84</v>
      </c>
      <c r="G4729" s="37">
        <f t="shared" si="18"/>
        <v>2.1999999999999999E-2</v>
      </c>
    </row>
    <row r="4730" spans="1:7" ht="15.75" customHeight="1" x14ac:dyDescent="0.2">
      <c r="A4730" s="35" t="s">
        <v>5199</v>
      </c>
      <c r="B4730" s="36">
        <v>53762.399999999994</v>
      </c>
      <c r="C4730" s="17">
        <v>403</v>
      </c>
      <c r="D4730" s="36">
        <v>887.99</v>
      </c>
      <c r="E4730" s="36">
        <v>110.38999999999999</v>
      </c>
      <c r="F4730" s="36">
        <v>73.11</v>
      </c>
      <c r="G4730" s="37">
        <f t="shared" si="18"/>
        <v>2.1999999999999999E-2</v>
      </c>
    </row>
    <row r="4731" spans="1:7" ht="15.75" customHeight="1" x14ac:dyDescent="0.2">
      <c r="A4731" s="35" t="s">
        <v>5200</v>
      </c>
      <c r="B4731" s="36">
        <v>9636.67</v>
      </c>
      <c r="C4731" s="17">
        <v>140</v>
      </c>
      <c r="D4731" s="36">
        <v>196.8</v>
      </c>
      <c r="E4731" s="36">
        <v>12.14</v>
      </c>
      <c r="F4731" s="36">
        <v>12.780000000000001</v>
      </c>
      <c r="G4731" s="37">
        <f t="shared" si="18"/>
        <v>2.3007947766188943E-2</v>
      </c>
    </row>
    <row r="4732" spans="1:7" ht="15.75" customHeight="1" x14ac:dyDescent="0.2">
      <c r="A4732" s="35" t="s">
        <v>5201</v>
      </c>
      <c r="B4732" s="36">
        <v>7660.12</v>
      </c>
      <c r="C4732" s="17">
        <v>112</v>
      </c>
      <c r="D4732" s="36">
        <v>105.25</v>
      </c>
      <c r="E4732" s="36">
        <v>5.63</v>
      </c>
      <c r="F4732" s="36">
        <v>10.36</v>
      </c>
      <c r="G4732" s="37">
        <f t="shared" si="18"/>
        <v>2.1999999999999999E-2</v>
      </c>
    </row>
    <row r="4733" spans="1:7" ht="15.75" customHeight="1" x14ac:dyDescent="0.2">
      <c r="A4733" s="35" t="s">
        <v>5202</v>
      </c>
      <c r="B4733" s="36">
        <v>70.010000000000005</v>
      </c>
      <c r="C4733" s="17">
        <v>1</v>
      </c>
      <c r="D4733" s="36">
        <v>0.89</v>
      </c>
      <c r="E4733" s="36">
        <v>0.03</v>
      </c>
      <c r="F4733" s="36">
        <v>0.09</v>
      </c>
      <c r="G4733" s="37">
        <f t="shared" si="18"/>
        <v>2.1999999999999999E-2</v>
      </c>
    </row>
    <row r="4734" spans="1:7" ht="15.75" customHeight="1" x14ac:dyDescent="0.2">
      <c r="A4734" s="35" t="s">
        <v>5203</v>
      </c>
      <c r="B4734" s="36">
        <v>22822.67</v>
      </c>
      <c r="C4734" s="17">
        <v>548</v>
      </c>
      <c r="D4734" s="36">
        <v>416.98</v>
      </c>
      <c r="E4734" s="36">
        <v>23.259999999999998</v>
      </c>
      <c r="F4734" s="36">
        <v>31.54</v>
      </c>
      <c r="G4734" s="37">
        <f t="shared" si="18"/>
        <v>2.1999999999999999E-2</v>
      </c>
    </row>
    <row r="4735" spans="1:7" ht="15.75" customHeight="1" x14ac:dyDescent="0.2">
      <c r="A4735" s="35" t="s">
        <v>5204</v>
      </c>
      <c r="B4735" s="36">
        <v>2480383.54</v>
      </c>
      <c r="C4735" s="17">
        <v>26509</v>
      </c>
      <c r="D4735" s="36">
        <v>41990.93</v>
      </c>
      <c r="E4735" s="36">
        <v>987.31</v>
      </c>
      <c r="F4735" s="36">
        <v>3332.5500000000006</v>
      </c>
      <c r="G4735" s="37">
        <f t="shared" si="18"/>
        <v>2.1999999999999999E-2</v>
      </c>
    </row>
    <row r="4736" spans="1:7" ht="15.75" customHeight="1" x14ac:dyDescent="0.2">
      <c r="A4736" s="35" t="s">
        <v>5205</v>
      </c>
      <c r="B4736" s="36">
        <v>371596.44</v>
      </c>
      <c r="C4736" s="17">
        <v>2612</v>
      </c>
      <c r="D4736" s="36">
        <v>6607.37</v>
      </c>
      <c r="E4736" s="36">
        <v>110.91000000000001</v>
      </c>
      <c r="F4736" s="36">
        <v>500.4</v>
      </c>
      <c r="G4736" s="37">
        <f t="shared" si="18"/>
        <v>2.1999999999999999E-2</v>
      </c>
    </row>
    <row r="4737" spans="1:7" ht="15.75" customHeight="1" x14ac:dyDescent="0.2">
      <c r="A4737" s="35" t="s">
        <v>5206</v>
      </c>
      <c r="B4737" s="36">
        <v>1256158.2200000002</v>
      </c>
      <c r="C4737" s="17">
        <v>6594</v>
      </c>
      <c r="D4737" s="36">
        <v>25190.170000000002</v>
      </c>
      <c r="E4737" s="36">
        <v>1869.9799999999998</v>
      </c>
      <c r="F4737" s="36">
        <v>1712.0700000000002</v>
      </c>
      <c r="G4737" s="37">
        <f t="shared" si="18"/>
        <v>2.2904933106277007E-2</v>
      </c>
    </row>
    <row r="4738" spans="1:7" ht="15.75" customHeight="1" x14ac:dyDescent="0.2">
      <c r="A4738" s="35" t="s">
        <v>5207</v>
      </c>
      <c r="B4738" s="36">
        <v>19399725.969999988</v>
      </c>
      <c r="C4738" s="17">
        <v>128171</v>
      </c>
      <c r="D4738" s="36">
        <v>396236.37000000005</v>
      </c>
      <c r="E4738" s="36">
        <v>16889.439999999999</v>
      </c>
      <c r="F4738" s="36">
        <v>26949.829999999976</v>
      </c>
      <c r="G4738" s="37">
        <f t="shared" si="18"/>
        <v>2.2684631766476455E-2</v>
      </c>
    </row>
    <row r="4739" spans="1:7" ht="15.75" customHeight="1" x14ac:dyDescent="0.2">
      <c r="A4739" s="35" t="s">
        <v>5208</v>
      </c>
      <c r="B4739" s="36">
        <v>4325325.3099999996</v>
      </c>
      <c r="C4739" s="17">
        <v>17302</v>
      </c>
      <c r="D4739" s="36">
        <v>80299.64</v>
      </c>
      <c r="E4739" s="36">
        <v>2528.0099999999993</v>
      </c>
      <c r="F4739" s="36">
        <v>5963.98</v>
      </c>
      <c r="G4739" s="37">
        <f t="shared" si="18"/>
        <v>2.1999999999999999E-2</v>
      </c>
    </row>
    <row r="4740" spans="1:7" ht="15.75" customHeight="1" x14ac:dyDescent="0.2">
      <c r="A4740" s="35" t="s">
        <v>5209</v>
      </c>
      <c r="B4740" s="36">
        <v>1510306.21</v>
      </c>
      <c r="C4740" s="17">
        <v>14875</v>
      </c>
      <c r="D4740" s="36">
        <v>30369.660000000003</v>
      </c>
      <c r="E4740" s="36">
        <v>505.7600000000001</v>
      </c>
      <c r="F4740" s="36">
        <v>2118.38</v>
      </c>
      <c r="G4740" s="37">
        <f t="shared" si="18"/>
        <v>2.1999999999999999E-2</v>
      </c>
    </row>
    <row r="4741" spans="1:7" ht="15.75" customHeight="1" x14ac:dyDescent="0.2">
      <c r="A4741" s="35" t="s">
        <v>5210</v>
      </c>
      <c r="B4741" s="36">
        <v>63141.85</v>
      </c>
      <c r="C4741" s="17">
        <v>236</v>
      </c>
      <c r="D4741" s="36">
        <v>1280.42</v>
      </c>
      <c r="E4741" s="36">
        <v>106.63</v>
      </c>
      <c r="F4741" s="36">
        <v>89.699999999999989</v>
      </c>
      <c r="G4741" s="37">
        <f t="shared" si="18"/>
        <v>2.3387816479878247E-2</v>
      </c>
    </row>
    <row r="4742" spans="1:7" ht="15.75" customHeight="1" x14ac:dyDescent="0.2">
      <c r="A4742" s="35" t="s">
        <v>5211</v>
      </c>
      <c r="B4742" s="36">
        <v>282478.67000000004</v>
      </c>
      <c r="C4742" s="17">
        <v>4172</v>
      </c>
      <c r="D4742" s="36">
        <v>4498.58</v>
      </c>
      <c r="E4742" s="36">
        <v>102.8</v>
      </c>
      <c r="F4742" s="36">
        <v>383.4</v>
      </c>
      <c r="G4742" s="37">
        <f t="shared" si="18"/>
        <v>2.1999999999999999E-2</v>
      </c>
    </row>
    <row r="4743" spans="1:7" ht="15.75" customHeight="1" x14ac:dyDescent="0.2">
      <c r="A4743" s="35" t="s">
        <v>5212</v>
      </c>
      <c r="B4743" s="36">
        <v>10226423.619999999</v>
      </c>
      <c r="C4743" s="17">
        <v>80289</v>
      </c>
      <c r="D4743" s="36">
        <v>194943.15000000005</v>
      </c>
      <c r="E4743" s="36">
        <v>9700.6599999999962</v>
      </c>
      <c r="F4743" s="36">
        <v>14380.019999999997</v>
      </c>
      <c r="G4743" s="37">
        <f t="shared" si="18"/>
        <v>2.1999999999999999E-2</v>
      </c>
    </row>
    <row r="4744" spans="1:7" ht="15.75" customHeight="1" x14ac:dyDescent="0.2">
      <c r="A4744" s="35" t="s">
        <v>5213</v>
      </c>
      <c r="B4744" s="36">
        <v>1315710.55</v>
      </c>
      <c r="C4744" s="17">
        <v>16205</v>
      </c>
      <c r="D4744" s="36">
        <v>23726.499999999996</v>
      </c>
      <c r="E4744" s="36">
        <v>2039.7599999999995</v>
      </c>
      <c r="F4744" s="36">
        <v>1846.3700000000001</v>
      </c>
      <c r="G4744" s="37">
        <f t="shared" si="18"/>
        <v>2.1999999999999999E-2</v>
      </c>
    </row>
    <row r="4745" spans="1:7" ht="15.75" customHeight="1" x14ac:dyDescent="0.2">
      <c r="A4745" s="35" t="s">
        <v>5214</v>
      </c>
      <c r="B4745" s="36">
        <v>1558709.0299999998</v>
      </c>
      <c r="C4745" s="17">
        <v>6453</v>
      </c>
      <c r="D4745" s="36">
        <v>36552.170000000006</v>
      </c>
      <c r="E4745" s="36">
        <v>2190.2699999999995</v>
      </c>
      <c r="F4745" s="36">
        <v>2151.0800000000004</v>
      </c>
      <c r="G4745" s="37">
        <f t="shared" si="18"/>
        <v>2.6235505930186347E-2</v>
      </c>
    </row>
    <row r="4746" spans="1:7" ht="15.75" customHeight="1" x14ac:dyDescent="0.2">
      <c r="A4746" s="35" t="s">
        <v>5215</v>
      </c>
      <c r="B4746" s="36">
        <v>153563.29999999999</v>
      </c>
      <c r="C4746" s="17">
        <v>1949</v>
      </c>
      <c r="D4746" s="36">
        <v>2808.85</v>
      </c>
      <c r="E4746" s="36">
        <v>89.85</v>
      </c>
      <c r="F4746" s="36">
        <v>208.35</v>
      </c>
      <c r="G4746" s="37">
        <f t="shared" si="18"/>
        <v>2.1999999999999999E-2</v>
      </c>
    </row>
    <row r="4747" spans="1:7" ht="15.75" customHeight="1" x14ac:dyDescent="0.2">
      <c r="A4747" s="35" t="s">
        <v>5216</v>
      </c>
      <c r="B4747" s="36">
        <v>736849.61999999988</v>
      </c>
      <c r="C4747" s="17">
        <v>4218</v>
      </c>
      <c r="D4747" s="36">
        <v>15587.4</v>
      </c>
      <c r="E4747" s="36">
        <v>563.5100000000001</v>
      </c>
      <c r="F4747" s="36">
        <v>1012.9400000000002</v>
      </c>
      <c r="G4747" s="37">
        <f t="shared" si="18"/>
        <v>2.3293558867547495E-2</v>
      </c>
    </row>
    <row r="4748" spans="1:7" ht="15.75" customHeight="1" x14ac:dyDescent="0.2">
      <c r="A4748" s="35" t="s">
        <v>5217</v>
      </c>
      <c r="B4748" s="36">
        <v>5994760.0500000007</v>
      </c>
      <c r="C4748" s="17">
        <v>36876</v>
      </c>
      <c r="D4748" s="36">
        <v>153084.14000000004</v>
      </c>
      <c r="E4748" s="36">
        <v>2681.38</v>
      </c>
      <c r="F4748" s="36">
        <v>8164.5899999999983</v>
      </c>
      <c r="G4748" s="37">
        <f t="shared" si="18"/>
        <v>2.734556656692206E-2</v>
      </c>
    </row>
    <row r="4749" spans="1:7" ht="15.75" customHeight="1" x14ac:dyDescent="0.2">
      <c r="A4749" s="35" t="s">
        <v>5218</v>
      </c>
      <c r="B4749" s="36">
        <v>626741.27</v>
      </c>
      <c r="C4749" s="17">
        <v>5451</v>
      </c>
      <c r="D4749" s="36">
        <v>10595.239999999998</v>
      </c>
      <c r="E4749" s="36">
        <v>301.56999999999994</v>
      </c>
      <c r="F4749" s="36">
        <v>834.93</v>
      </c>
      <c r="G4749" s="37">
        <f t="shared" si="18"/>
        <v>2.1999999999999999E-2</v>
      </c>
    </row>
    <row r="4750" spans="1:7" ht="15.75" customHeight="1" x14ac:dyDescent="0.2">
      <c r="A4750" s="35" t="s">
        <v>5219</v>
      </c>
      <c r="B4750" s="36">
        <v>335324.45</v>
      </c>
      <c r="C4750" s="17">
        <v>3354</v>
      </c>
      <c r="D4750" s="36">
        <v>5721.44</v>
      </c>
      <c r="E4750" s="36">
        <v>234.01000000000002</v>
      </c>
      <c r="F4750" s="36">
        <v>451.41999999999985</v>
      </c>
      <c r="G4750" s="37">
        <f t="shared" si="18"/>
        <v>2.1999999999999999E-2</v>
      </c>
    </row>
    <row r="4751" spans="1:7" ht="15.75" customHeight="1" x14ac:dyDescent="0.2">
      <c r="A4751" s="35" t="s">
        <v>5220</v>
      </c>
      <c r="B4751" s="36">
        <v>265733.68</v>
      </c>
      <c r="C4751" s="17">
        <v>4104</v>
      </c>
      <c r="D4751" s="36">
        <v>4433.6499999999996</v>
      </c>
      <c r="E4751" s="36">
        <v>138.60999999999999</v>
      </c>
      <c r="F4751" s="36">
        <v>359.87</v>
      </c>
      <c r="G4751" s="37">
        <f t="shared" si="18"/>
        <v>2.1999999999999999E-2</v>
      </c>
    </row>
    <row r="4752" spans="1:7" ht="15.75" customHeight="1" x14ac:dyDescent="0.2">
      <c r="A4752" s="35" t="s">
        <v>5221</v>
      </c>
      <c r="B4752" s="36">
        <v>928693.11</v>
      </c>
      <c r="C4752" s="17">
        <v>16231</v>
      </c>
      <c r="D4752" s="36">
        <v>16423.599999999999</v>
      </c>
      <c r="E4752" s="36">
        <v>402.99999999999994</v>
      </c>
      <c r="F4752" s="36">
        <v>1273.3</v>
      </c>
      <c r="G4752" s="37">
        <f t="shared" si="18"/>
        <v>2.1999999999999999E-2</v>
      </c>
    </row>
    <row r="4753" spans="1:7" ht="15.75" customHeight="1" x14ac:dyDescent="0.2">
      <c r="A4753" s="35" t="s">
        <v>5222</v>
      </c>
      <c r="B4753" s="36">
        <v>1644506.9299999997</v>
      </c>
      <c r="C4753" s="17">
        <v>15915</v>
      </c>
      <c r="D4753" s="36">
        <v>30156.710000000003</v>
      </c>
      <c r="E4753" s="36">
        <v>932.81</v>
      </c>
      <c r="F4753" s="36">
        <v>2259.92</v>
      </c>
      <c r="G4753" s="37">
        <f t="shared" si="18"/>
        <v>2.1999999999999999E-2</v>
      </c>
    </row>
    <row r="4754" spans="1:7" ht="15.75" customHeight="1" x14ac:dyDescent="0.2">
      <c r="A4754" s="35" t="s">
        <v>5223</v>
      </c>
      <c r="B4754" s="36">
        <v>1349698.1</v>
      </c>
      <c r="C4754" s="17">
        <v>12400</v>
      </c>
      <c r="D4754" s="36">
        <v>23428.02</v>
      </c>
      <c r="E4754" s="36">
        <v>943.39</v>
      </c>
      <c r="F4754" s="36">
        <v>1845.3400000000001</v>
      </c>
      <c r="G4754" s="37">
        <f t="shared" si="18"/>
        <v>2.1999999999999999E-2</v>
      </c>
    </row>
    <row r="4755" spans="1:7" ht="15.75" customHeight="1" x14ac:dyDescent="0.2">
      <c r="A4755" s="35" t="s">
        <v>5224</v>
      </c>
      <c r="B4755" s="36">
        <v>139455.78</v>
      </c>
      <c r="C4755" s="17">
        <v>2157</v>
      </c>
      <c r="D4755" s="36">
        <v>2420.85</v>
      </c>
      <c r="E4755" s="36">
        <v>142.10999999999999</v>
      </c>
      <c r="F4755" s="36">
        <v>187.18</v>
      </c>
      <c r="G4755" s="37">
        <f t="shared" si="18"/>
        <v>2.1999999999999999E-2</v>
      </c>
    </row>
    <row r="4756" spans="1:7" ht="15.75" customHeight="1" x14ac:dyDescent="0.2">
      <c r="A4756" s="35" t="s">
        <v>5225</v>
      </c>
      <c r="B4756" s="36">
        <v>1791744.9299999997</v>
      </c>
      <c r="C4756" s="17">
        <v>28280</v>
      </c>
      <c r="D4756" s="36">
        <v>31343.149999999998</v>
      </c>
      <c r="E4756" s="36">
        <v>841.27</v>
      </c>
      <c r="F4756" s="36">
        <v>2446.2900000000004</v>
      </c>
      <c r="G4756" s="37">
        <f t="shared" si="18"/>
        <v>2.1999999999999999E-2</v>
      </c>
    </row>
    <row r="4757" spans="1:7" ht="15.75" customHeight="1" x14ac:dyDescent="0.2">
      <c r="A4757" s="35" t="s">
        <v>5226</v>
      </c>
      <c r="B4757" s="36">
        <v>738360.84000000008</v>
      </c>
      <c r="C4757" s="17">
        <v>7675</v>
      </c>
      <c r="D4757" s="36">
        <v>12063.690000000002</v>
      </c>
      <c r="E4757" s="36">
        <v>242.00000000000003</v>
      </c>
      <c r="F4757" s="36">
        <v>1003.1900000000002</v>
      </c>
      <c r="G4757" s="37">
        <f t="shared" si="18"/>
        <v>2.1999999999999999E-2</v>
      </c>
    </row>
    <row r="4758" spans="1:7" ht="15.75" customHeight="1" x14ac:dyDescent="0.2">
      <c r="A4758" s="35" t="s">
        <v>5227</v>
      </c>
      <c r="B4758" s="36">
        <v>313400.2</v>
      </c>
      <c r="C4758" s="17">
        <v>1405</v>
      </c>
      <c r="D4758" s="36">
        <v>4953.3900000000003</v>
      </c>
      <c r="E4758" s="36">
        <v>94.19</v>
      </c>
      <c r="F4758" s="36">
        <v>420.95000000000005</v>
      </c>
      <c r="G4758" s="37">
        <f t="shared" si="18"/>
        <v>2.1999999999999999E-2</v>
      </c>
    </row>
    <row r="4759" spans="1:7" ht="15.75" customHeight="1" x14ac:dyDescent="0.2">
      <c r="A4759" s="35" t="s">
        <v>5228</v>
      </c>
      <c r="B4759" s="36">
        <v>747500.95</v>
      </c>
      <c r="C4759" s="17">
        <v>7584</v>
      </c>
      <c r="D4759" s="36">
        <v>10883.230000000001</v>
      </c>
      <c r="E4759" s="36">
        <v>331.1</v>
      </c>
      <c r="F4759" s="36">
        <v>1019.76</v>
      </c>
      <c r="G4759" s="37">
        <f t="shared" si="18"/>
        <v>2.1999999999999999E-2</v>
      </c>
    </row>
    <row r="4760" spans="1:7" ht="15.75" customHeight="1" x14ac:dyDescent="0.2">
      <c r="A4760" s="35" t="s">
        <v>5229</v>
      </c>
      <c r="B4760" s="36">
        <v>515781.97</v>
      </c>
      <c r="C4760" s="17">
        <v>1484</v>
      </c>
      <c r="D4760" s="36">
        <v>10389.129999999999</v>
      </c>
      <c r="E4760" s="36">
        <v>751.6099999999999</v>
      </c>
      <c r="F4760" s="36">
        <v>711.7</v>
      </c>
      <c r="G4760" s="37">
        <f t="shared" si="18"/>
        <v>2.2979554713787303E-2</v>
      </c>
    </row>
    <row r="4761" spans="1:7" ht="15.75" customHeight="1" x14ac:dyDescent="0.2">
      <c r="A4761" s="35" t="s">
        <v>5230</v>
      </c>
      <c r="B4761" s="36">
        <v>4021070.5</v>
      </c>
      <c r="C4761" s="17">
        <v>30763</v>
      </c>
      <c r="D4761" s="36">
        <v>68143.549999999988</v>
      </c>
      <c r="E4761" s="36">
        <v>1473.27</v>
      </c>
      <c r="F4761" s="36">
        <v>5516.9600000000009</v>
      </c>
      <c r="G4761" s="37">
        <f t="shared" si="18"/>
        <v>2.1999999999999999E-2</v>
      </c>
    </row>
    <row r="4762" spans="1:7" ht="15.75" customHeight="1" x14ac:dyDescent="0.2">
      <c r="A4762" s="35" t="s">
        <v>5231</v>
      </c>
      <c r="B4762" s="36">
        <v>459208.74</v>
      </c>
      <c r="C4762" s="17">
        <v>910</v>
      </c>
      <c r="D4762" s="36">
        <v>7769.5999999999995</v>
      </c>
      <c r="E4762" s="36">
        <v>133.47999999999999</v>
      </c>
      <c r="F4762" s="36">
        <v>629.78000000000009</v>
      </c>
      <c r="G4762" s="37">
        <f t="shared" si="18"/>
        <v>2.1999999999999999E-2</v>
      </c>
    </row>
    <row r="4763" spans="1:7" ht="15.75" customHeight="1" x14ac:dyDescent="0.2">
      <c r="A4763" s="35" t="s">
        <v>5232</v>
      </c>
      <c r="B4763" s="36">
        <v>90940.25</v>
      </c>
      <c r="C4763" s="17">
        <v>768</v>
      </c>
      <c r="D4763" s="36">
        <v>1359.2</v>
      </c>
      <c r="E4763" s="36">
        <v>7.62</v>
      </c>
      <c r="F4763" s="36">
        <v>122.82</v>
      </c>
      <c r="G4763" s="37">
        <f t="shared" si="18"/>
        <v>2.1999999999999999E-2</v>
      </c>
    </row>
    <row r="4764" spans="1:7" ht="15.75" customHeight="1" x14ac:dyDescent="0.2">
      <c r="A4764" s="35" t="s">
        <v>5233</v>
      </c>
      <c r="B4764" s="36">
        <v>413197.17000000004</v>
      </c>
      <c r="C4764" s="17">
        <v>2820</v>
      </c>
      <c r="D4764" s="36">
        <v>7755.34</v>
      </c>
      <c r="E4764" s="36">
        <v>186.25</v>
      </c>
      <c r="F4764" s="36">
        <v>556.63000000000011</v>
      </c>
      <c r="G4764" s="37">
        <f t="shared" si="18"/>
        <v>2.1999999999999999E-2</v>
      </c>
    </row>
    <row r="4765" spans="1:7" ht="15.75" customHeight="1" x14ac:dyDescent="0.2">
      <c r="A4765" s="35" t="s">
        <v>5234</v>
      </c>
      <c r="B4765" s="36">
        <v>4245466.4300000006</v>
      </c>
      <c r="C4765" s="17">
        <v>55014</v>
      </c>
      <c r="D4765" s="36">
        <v>72791.529999999984</v>
      </c>
      <c r="E4765" s="36">
        <v>2979.5799999999986</v>
      </c>
      <c r="F4765" s="36">
        <v>5895.37</v>
      </c>
      <c r="G4765" s="37">
        <f t="shared" si="18"/>
        <v>2.1999999999999999E-2</v>
      </c>
    </row>
    <row r="4766" spans="1:7" ht="15.75" customHeight="1" x14ac:dyDescent="0.2">
      <c r="A4766" s="35" t="s">
        <v>5235</v>
      </c>
      <c r="B4766" s="36">
        <v>2333515.2600000002</v>
      </c>
      <c r="C4766" s="17">
        <v>17993</v>
      </c>
      <c r="D4766" s="36">
        <v>40657.37999999999</v>
      </c>
      <c r="E4766" s="36">
        <v>1747.3799999999999</v>
      </c>
      <c r="F4766" s="36">
        <v>3212.99</v>
      </c>
      <c r="G4766" s="37">
        <f t="shared" si="18"/>
        <v>2.1999999999999999E-2</v>
      </c>
    </row>
    <row r="4767" spans="1:7" ht="15.75" customHeight="1" x14ac:dyDescent="0.2">
      <c r="A4767" s="35" t="s">
        <v>5236</v>
      </c>
      <c r="B4767" s="36">
        <v>2287344.87</v>
      </c>
      <c r="C4767" s="17">
        <v>12658</v>
      </c>
      <c r="D4767" s="36">
        <v>47920.549999999996</v>
      </c>
      <c r="E4767" s="36">
        <v>2151.3199999999997</v>
      </c>
      <c r="F4767" s="36">
        <v>3134.55</v>
      </c>
      <c r="G4767" s="37">
        <f t="shared" si="18"/>
        <v>2.3261214650154613E-2</v>
      </c>
    </row>
    <row r="4768" spans="1:7" ht="15.75" customHeight="1" x14ac:dyDescent="0.2">
      <c r="A4768" s="35" t="s">
        <v>5237</v>
      </c>
      <c r="B4768" s="36">
        <v>6655589.7499999981</v>
      </c>
      <c r="C4768" s="17">
        <v>41858</v>
      </c>
      <c r="D4768" s="36">
        <v>134769.21000000002</v>
      </c>
      <c r="E4768" s="36">
        <v>5371.0100000000011</v>
      </c>
      <c r="F4768" s="36">
        <v>9231.6799999999985</v>
      </c>
      <c r="G4768" s="37">
        <f t="shared" si="18"/>
        <v>2.2443075010745675E-2</v>
      </c>
    </row>
    <row r="4769" spans="1:7" ht="15.75" customHeight="1" x14ac:dyDescent="0.2">
      <c r="A4769" s="35" t="s">
        <v>5238</v>
      </c>
      <c r="B4769" s="36">
        <v>425533.14999999997</v>
      </c>
      <c r="C4769" s="17">
        <v>6983</v>
      </c>
      <c r="D4769" s="36">
        <v>7193.42</v>
      </c>
      <c r="E4769" s="36">
        <v>267.09999999999997</v>
      </c>
      <c r="F4769" s="36">
        <v>580.48</v>
      </c>
      <c r="G4769" s="37">
        <f t="shared" si="18"/>
        <v>2.1999999999999999E-2</v>
      </c>
    </row>
    <row r="4770" spans="1:7" ht="15.75" customHeight="1" x14ac:dyDescent="0.2">
      <c r="A4770" s="35" t="s">
        <v>5239</v>
      </c>
      <c r="B4770" s="36">
        <v>1424119.9</v>
      </c>
      <c r="C4770" s="17">
        <v>14615</v>
      </c>
      <c r="D4770" s="36">
        <v>21158.750000000004</v>
      </c>
      <c r="E4770" s="36">
        <v>914.68000000000018</v>
      </c>
      <c r="F4770" s="36">
        <v>1913.27</v>
      </c>
      <c r="G4770" s="37">
        <f t="shared" si="18"/>
        <v>2.1999999999999999E-2</v>
      </c>
    </row>
    <row r="4771" spans="1:7" ht="15.75" customHeight="1" x14ac:dyDescent="0.2">
      <c r="A4771" s="35" t="s">
        <v>5240</v>
      </c>
      <c r="B4771" s="36">
        <v>638258.98</v>
      </c>
      <c r="C4771" s="17">
        <v>10003</v>
      </c>
      <c r="D4771" s="36">
        <v>11222.89</v>
      </c>
      <c r="E4771" s="36">
        <v>400.36999999999989</v>
      </c>
      <c r="F4771" s="36">
        <v>863.63999999999987</v>
      </c>
      <c r="G4771" s="37">
        <f t="shared" si="18"/>
        <v>2.1999999999999999E-2</v>
      </c>
    </row>
    <row r="4772" spans="1:7" ht="15.75" customHeight="1" x14ac:dyDescent="0.2">
      <c r="A4772" s="35" t="s">
        <v>5241</v>
      </c>
      <c r="B4772" s="36">
        <v>2606755.27</v>
      </c>
      <c r="C4772" s="17">
        <v>31472</v>
      </c>
      <c r="D4772" s="36">
        <v>46122.380000000012</v>
      </c>
      <c r="E4772" s="36">
        <v>1538.9900000000002</v>
      </c>
      <c r="F4772" s="36">
        <v>3562.1</v>
      </c>
      <c r="G4772" s="37">
        <f t="shared" si="18"/>
        <v>2.1999999999999999E-2</v>
      </c>
    </row>
    <row r="4773" spans="1:7" ht="15.75" customHeight="1" x14ac:dyDescent="0.2">
      <c r="A4773" s="35" t="s">
        <v>5242</v>
      </c>
      <c r="B4773" s="36">
        <v>176710.44</v>
      </c>
      <c r="C4773" s="17">
        <v>1327</v>
      </c>
      <c r="D4773" s="36">
        <v>3201.32</v>
      </c>
      <c r="E4773" s="36">
        <v>103.16</v>
      </c>
      <c r="F4773" s="36">
        <v>245.29999999999998</v>
      </c>
      <c r="G4773" s="37">
        <f t="shared" si="18"/>
        <v>2.1999999999999999E-2</v>
      </c>
    </row>
    <row r="4774" spans="1:7" ht="15.75" customHeight="1" x14ac:dyDescent="0.2">
      <c r="A4774" s="35" t="s">
        <v>5243</v>
      </c>
      <c r="B4774" s="36">
        <v>1172592.3999999999</v>
      </c>
      <c r="C4774" s="17">
        <v>11793</v>
      </c>
      <c r="D4774" s="36">
        <v>22298.390000000003</v>
      </c>
      <c r="E4774" s="36">
        <v>1037.3699999999999</v>
      </c>
      <c r="F4774" s="36">
        <v>1648.3700000000001</v>
      </c>
      <c r="G4774" s="37">
        <f t="shared" si="18"/>
        <v>2.1999999999999999E-2</v>
      </c>
    </row>
    <row r="4775" spans="1:7" ht="15.75" customHeight="1" x14ac:dyDescent="0.2">
      <c r="A4775" s="35" t="s">
        <v>5244</v>
      </c>
      <c r="B4775" s="36">
        <v>242388.69</v>
      </c>
      <c r="C4775" s="17">
        <v>1544</v>
      </c>
      <c r="D4775" s="36">
        <v>3558.81</v>
      </c>
      <c r="E4775" s="36">
        <v>73.820000000000007</v>
      </c>
      <c r="F4775" s="36">
        <v>325.23</v>
      </c>
      <c r="G4775" s="37">
        <f t="shared" si="18"/>
        <v>2.1999999999999999E-2</v>
      </c>
    </row>
    <row r="4776" spans="1:7" ht="15.75" customHeight="1" x14ac:dyDescent="0.2">
      <c r="A4776" s="35" t="s">
        <v>5245</v>
      </c>
      <c r="B4776" s="36">
        <v>1279980.24</v>
      </c>
      <c r="C4776" s="17">
        <v>10005</v>
      </c>
      <c r="D4776" s="36">
        <v>23695.26</v>
      </c>
      <c r="E4776" s="36">
        <v>734.62</v>
      </c>
      <c r="F4776" s="36">
        <v>1796.8299999999997</v>
      </c>
      <c r="G4776" s="37">
        <f t="shared" si="18"/>
        <v>2.1999999999999999E-2</v>
      </c>
    </row>
    <row r="4777" spans="1:7" ht="15.75" customHeight="1" x14ac:dyDescent="0.2">
      <c r="A4777" s="35" t="s">
        <v>5246</v>
      </c>
      <c r="B4777" s="36">
        <v>7059707.8800000018</v>
      </c>
      <c r="C4777" s="17">
        <v>44082</v>
      </c>
      <c r="D4777" s="36">
        <v>140716.27999999997</v>
      </c>
      <c r="E4777" s="36">
        <v>3857.3999999999992</v>
      </c>
      <c r="F4777" s="36">
        <v>9681.1899999999969</v>
      </c>
      <c r="G4777" s="37">
        <f t="shared" si="18"/>
        <v>2.1999999999999999E-2</v>
      </c>
    </row>
    <row r="4778" spans="1:7" ht="15.75" customHeight="1" x14ac:dyDescent="0.2">
      <c r="A4778" s="35" t="s">
        <v>5247</v>
      </c>
      <c r="B4778" s="36">
        <v>2898373.08</v>
      </c>
      <c r="C4778" s="17">
        <v>23998</v>
      </c>
      <c r="D4778" s="36">
        <v>58636.580000000009</v>
      </c>
      <c r="E4778" s="36">
        <v>3028.2400000000002</v>
      </c>
      <c r="F4778" s="36">
        <v>3978.97</v>
      </c>
      <c r="G4778" s="37">
        <f t="shared" si="18"/>
        <v>2.2648495617410305E-2</v>
      </c>
    </row>
    <row r="4779" spans="1:7" ht="15.75" customHeight="1" x14ac:dyDescent="0.2">
      <c r="A4779" s="35" t="s">
        <v>5248</v>
      </c>
      <c r="B4779" s="36">
        <v>1878431.36</v>
      </c>
      <c r="C4779" s="17">
        <v>14341</v>
      </c>
      <c r="D4779" s="36">
        <v>35617.770000000004</v>
      </c>
      <c r="E4779" s="36">
        <v>1148.6099999999997</v>
      </c>
      <c r="F4779" s="36">
        <v>2615.4900000000007</v>
      </c>
      <c r="G4779" s="37">
        <f t="shared" si="18"/>
        <v>2.1999999999999999E-2</v>
      </c>
    </row>
    <row r="4780" spans="1:7" ht="15.75" customHeight="1" x14ac:dyDescent="0.2">
      <c r="A4780" s="35" t="s">
        <v>5249</v>
      </c>
      <c r="B4780" s="36">
        <v>333834.45</v>
      </c>
      <c r="C4780" s="17">
        <v>1493</v>
      </c>
      <c r="D4780" s="36">
        <v>7123.23</v>
      </c>
      <c r="E4780" s="36">
        <v>253.45</v>
      </c>
      <c r="F4780" s="36">
        <v>452.86</v>
      </c>
      <c r="G4780" s="37">
        <f t="shared" si="18"/>
        <v>2.3453361389155609E-2</v>
      </c>
    </row>
    <row r="4781" spans="1:7" ht="15.75" customHeight="1" x14ac:dyDescent="0.2">
      <c r="A4781" s="35" t="s">
        <v>5250</v>
      </c>
      <c r="B4781" s="36">
        <v>2714157.21</v>
      </c>
      <c r="C4781" s="17">
        <v>13503</v>
      </c>
      <c r="D4781" s="36">
        <v>54308.42</v>
      </c>
      <c r="E4781" s="36">
        <v>1933.1699999999998</v>
      </c>
      <c r="F4781" s="36">
        <v>3765.14</v>
      </c>
      <c r="G4781" s="37">
        <f t="shared" si="18"/>
        <v>2.2108789343119883E-2</v>
      </c>
    </row>
    <row r="4782" spans="1:7" ht="15.75" customHeight="1" x14ac:dyDescent="0.2">
      <c r="A4782" s="35" t="s">
        <v>5251</v>
      </c>
      <c r="B4782" s="36">
        <v>3877920.8700000006</v>
      </c>
      <c r="C4782" s="17">
        <v>25887</v>
      </c>
      <c r="D4782" s="36">
        <v>97127.939999999988</v>
      </c>
      <c r="E4782" s="36">
        <v>1818.7100000000003</v>
      </c>
      <c r="F4782" s="36">
        <v>5294.6</v>
      </c>
      <c r="G4782" s="37">
        <f t="shared" si="18"/>
        <v>2.6880705794288161E-2</v>
      </c>
    </row>
    <row r="4783" spans="1:7" ht="15.75" customHeight="1" x14ac:dyDescent="0.2">
      <c r="A4783" s="35" t="s">
        <v>5252</v>
      </c>
      <c r="B4783" s="36">
        <v>641421.15</v>
      </c>
      <c r="C4783" s="17">
        <v>2628</v>
      </c>
      <c r="D4783" s="36">
        <v>12654.33</v>
      </c>
      <c r="E4783" s="36">
        <v>283.2</v>
      </c>
      <c r="F4783" s="36">
        <v>881.70999999999981</v>
      </c>
      <c r="G4783" s="37">
        <f t="shared" si="18"/>
        <v>2.1999999999999999E-2</v>
      </c>
    </row>
    <row r="4784" spans="1:7" ht="15.75" customHeight="1" x14ac:dyDescent="0.2">
      <c r="A4784" s="35" t="s">
        <v>5253</v>
      </c>
      <c r="B4784" s="36">
        <v>1356929740.4099989</v>
      </c>
      <c r="C4784" s="17">
        <v>20628737</v>
      </c>
      <c r="D4784" s="36">
        <v>25340009.17000008</v>
      </c>
      <c r="E4784" s="36">
        <v>1258605.2599999979</v>
      </c>
      <c r="F4784" s="36">
        <v>1861691.4300000137</v>
      </c>
      <c r="G4784" s="37">
        <f t="shared" si="18"/>
        <v>2.1999999999999999E-2</v>
      </c>
    </row>
    <row r="4785" spans="1:7" ht="15.75" customHeight="1" x14ac:dyDescent="0.2">
      <c r="A4785" s="35" t="s">
        <v>5254</v>
      </c>
      <c r="B4785" s="36">
        <v>9523.76</v>
      </c>
      <c r="C4785" s="17">
        <v>9</v>
      </c>
      <c r="D4785" s="36">
        <v>225.86</v>
      </c>
      <c r="E4785" s="36">
        <v>22.71</v>
      </c>
      <c r="F4785" s="36">
        <v>13.8</v>
      </c>
      <c r="G4785" s="37">
        <f t="shared" si="18"/>
        <v>2.7548993254764925E-2</v>
      </c>
    </row>
    <row r="4786" spans="1:7" ht="15.75" customHeight="1" x14ac:dyDescent="0.2">
      <c r="A4786" s="35" t="s">
        <v>5255</v>
      </c>
      <c r="B4786" s="36">
        <v>10937.49</v>
      </c>
      <c r="C4786" s="17">
        <v>199</v>
      </c>
      <c r="D4786" s="36">
        <v>168.32</v>
      </c>
      <c r="E4786" s="36">
        <v>0</v>
      </c>
      <c r="F4786" s="36">
        <v>14.64</v>
      </c>
      <c r="G4786" s="37">
        <f t="shared" si="18"/>
        <v>2.1999999999999999E-2</v>
      </c>
    </row>
    <row r="4787" spans="1:7" ht="15.75" customHeight="1" x14ac:dyDescent="0.2">
      <c r="A4787" s="35" t="s">
        <v>5256</v>
      </c>
      <c r="B4787" s="36">
        <v>29975.56</v>
      </c>
      <c r="C4787" s="17">
        <v>131</v>
      </c>
      <c r="D4787" s="36">
        <v>600.61</v>
      </c>
      <c r="E4787" s="36">
        <v>25.94</v>
      </c>
      <c r="F4787" s="36">
        <v>41.36</v>
      </c>
      <c r="G4787" s="37">
        <f t="shared" si="18"/>
        <v>2.2281818921814973E-2</v>
      </c>
    </row>
    <row r="4788" spans="1:7" ht="15.75" customHeight="1" x14ac:dyDescent="0.2">
      <c r="A4788" s="35" t="s">
        <v>5257</v>
      </c>
      <c r="B4788" s="36">
        <v>2520263.0999999996</v>
      </c>
      <c r="C4788" s="17">
        <v>1085</v>
      </c>
      <c r="D4788" s="36">
        <v>57804.73000000001</v>
      </c>
      <c r="E4788" s="36">
        <v>1628.08</v>
      </c>
      <c r="F4788" s="36">
        <v>3522.1099999999997</v>
      </c>
      <c r="G4788" s="37">
        <f t="shared" si="18"/>
        <v>2.497950313203412E-2</v>
      </c>
    </row>
    <row r="4789" spans="1:7" ht="15.75" customHeight="1" x14ac:dyDescent="0.2">
      <c r="A4789" s="35" t="s">
        <v>5258</v>
      </c>
      <c r="B4789" s="36">
        <v>219037.49</v>
      </c>
      <c r="C4789" s="17">
        <v>267</v>
      </c>
      <c r="D4789" s="36">
        <v>5173.8199999999988</v>
      </c>
      <c r="E4789" s="36">
        <v>278.86</v>
      </c>
      <c r="F4789" s="36">
        <v>319.48</v>
      </c>
      <c r="G4789" s="37">
        <f t="shared" si="18"/>
        <v>2.6352383785990235E-2</v>
      </c>
    </row>
    <row r="4790" spans="1:7" ht="15.75" customHeight="1" x14ac:dyDescent="0.2">
      <c r="A4790" s="35" t="s">
        <v>5259</v>
      </c>
      <c r="B4790" s="36">
        <v>112740.40999999999</v>
      </c>
      <c r="C4790" s="17">
        <v>1068</v>
      </c>
      <c r="D4790" s="36">
        <v>1950.5800000000002</v>
      </c>
      <c r="E4790" s="36">
        <v>110.65999999999998</v>
      </c>
      <c r="F4790" s="36">
        <v>158.61000000000001</v>
      </c>
      <c r="G4790" s="37">
        <f t="shared" si="18"/>
        <v>2.1999999999999999E-2</v>
      </c>
    </row>
    <row r="4791" spans="1:7" ht="15.75" customHeight="1" x14ac:dyDescent="0.2">
      <c r="A4791" s="35" t="s">
        <v>5260</v>
      </c>
      <c r="B4791" s="36">
        <v>5734.92</v>
      </c>
      <c r="C4791" s="17">
        <v>8</v>
      </c>
      <c r="D4791" s="36">
        <v>134.36000000000001</v>
      </c>
      <c r="E4791" s="36">
        <v>28.49</v>
      </c>
      <c r="F4791" s="36">
        <v>8.36</v>
      </c>
      <c r="G4791" s="37">
        <f t="shared" si="18"/>
        <v>2.985394739595322E-2</v>
      </c>
    </row>
    <row r="4792" spans="1:7" ht="15.75" customHeight="1" x14ac:dyDescent="0.2">
      <c r="A4792" s="35" t="s">
        <v>5261</v>
      </c>
      <c r="B4792" s="36">
        <v>406461.60000000003</v>
      </c>
      <c r="C4792" s="17">
        <v>1892</v>
      </c>
      <c r="D4792" s="36">
        <v>8116.36</v>
      </c>
      <c r="E4792" s="36">
        <v>414.39999999999992</v>
      </c>
      <c r="F4792" s="36">
        <v>580.17000000000019</v>
      </c>
      <c r="G4792" s="37">
        <f t="shared" si="18"/>
        <v>2.2415229384522423E-2</v>
      </c>
    </row>
    <row r="4793" spans="1:7" ht="15.75" customHeight="1" x14ac:dyDescent="0.2">
      <c r="A4793" s="35" t="s">
        <v>5262</v>
      </c>
      <c r="B4793" s="36">
        <v>548539.67000000004</v>
      </c>
      <c r="C4793" s="17">
        <v>148</v>
      </c>
      <c r="D4793" s="36">
        <v>13582.95</v>
      </c>
      <c r="E4793" s="36">
        <v>896.82999999999993</v>
      </c>
      <c r="F4793" s="36">
        <v>818.91</v>
      </c>
      <c r="G4793" s="37">
        <f t="shared" si="18"/>
        <v>2.7889851612737507E-2</v>
      </c>
    </row>
    <row r="4794" spans="1:7" ht="15.75" customHeight="1" x14ac:dyDescent="0.2">
      <c r="A4794" s="35" t="s">
        <v>5263</v>
      </c>
      <c r="B4794" s="36">
        <v>0</v>
      </c>
      <c r="C4794" s="17">
        <v>0</v>
      </c>
      <c r="D4794" s="36">
        <v>0</v>
      </c>
      <c r="E4794" s="36">
        <v>0</v>
      </c>
      <c r="F4794" s="36">
        <v>0</v>
      </c>
      <c r="G4794" s="37">
        <f t="shared" si="18"/>
        <v>2.1999999999999999E-2</v>
      </c>
    </row>
    <row r="4795" spans="1:7" ht="15.75" customHeight="1" x14ac:dyDescent="0.2">
      <c r="A4795" s="35" t="s">
        <v>5264</v>
      </c>
      <c r="B4795" s="36">
        <v>13901.189999999999</v>
      </c>
      <c r="C4795" s="17">
        <v>776</v>
      </c>
      <c r="D4795" s="36">
        <v>336.5</v>
      </c>
      <c r="E4795" s="36">
        <v>18.98</v>
      </c>
      <c r="F4795" s="36">
        <v>19.580000000000002</v>
      </c>
      <c r="G4795" s="37">
        <f t="shared" si="18"/>
        <v>2.6980423978091087E-2</v>
      </c>
    </row>
    <row r="4796" spans="1:7" ht="15.75" customHeight="1" x14ac:dyDescent="0.2">
      <c r="A4796" s="35" t="s">
        <v>5265</v>
      </c>
      <c r="B4796" s="36">
        <v>270083.11</v>
      </c>
      <c r="C4796" s="17">
        <v>1902</v>
      </c>
      <c r="D4796" s="36">
        <v>4306.4600000000009</v>
      </c>
      <c r="E4796" s="36">
        <v>143.07</v>
      </c>
      <c r="F4796" s="36">
        <v>370.58000000000004</v>
      </c>
      <c r="G4796" s="37">
        <f t="shared" si="18"/>
        <v>2.1999999999999999E-2</v>
      </c>
    </row>
    <row r="4797" spans="1:7" ht="15.75" customHeight="1" x14ac:dyDescent="0.2">
      <c r="A4797" s="35" t="s">
        <v>5266</v>
      </c>
      <c r="B4797" s="36">
        <v>14839.89</v>
      </c>
      <c r="C4797" s="17">
        <v>83</v>
      </c>
      <c r="D4797" s="36">
        <v>236.84</v>
      </c>
      <c r="E4797" s="36">
        <v>8.75</v>
      </c>
      <c r="F4797" s="36">
        <v>20.010000000000002</v>
      </c>
      <c r="G4797" s="37">
        <f t="shared" si="18"/>
        <v>2.1999999999999999E-2</v>
      </c>
    </row>
    <row r="4798" spans="1:7" ht="15.75" customHeight="1" x14ac:dyDescent="0.2">
      <c r="A4798" s="35" t="s">
        <v>5267</v>
      </c>
      <c r="B4798" s="36">
        <v>14874.7</v>
      </c>
      <c r="C4798" s="17">
        <v>27</v>
      </c>
      <c r="D4798" s="36">
        <v>203</v>
      </c>
      <c r="E4798" s="36">
        <v>0</v>
      </c>
      <c r="F4798" s="36">
        <v>19.980000000000004</v>
      </c>
      <c r="G4798" s="37">
        <f t="shared" si="18"/>
        <v>2.1999999999999999E-2</v>
      </c>
    </row>
    <row r="4799" spans="1:7" ht="15.75" customHeight="1" x14ac:dyDescent="0.2">
      <c r="A4799" s="35" t="s">
        <v>5268</v>
      </c>
      <c r="B4799" s="36">
        <v>460139.14999999997</v>
      </c>
      <c r="C4799" s="17">
        <v>6634</v>
      </c>
      <c r="D4799" s="36">
        <v>8198.6899999999987</v>
      </c>
      <c r="E4799" s="36">
        <v>285.07000000000005</v>
      </c>
      <c r="F4799" s="36">
        <v>631.31999999999982</v>
      </c>
      <c r="G4799" s="37">
        <f t="shared" si="18"/>
        <v>2.1999999999999999E-2</v>
      </c>
    </row>
    <row r="4800" spans="1:7" ht="15.75" customHeight="1" x14ac:dyDescent="0.2">
      <c r="A4800" s="35" t="s">
        <v>5269</v>
      </c>
      <c r="B4800" s="36">
        <v>0</v>
      </c>
      <c r="C4800" s="17">
        <v>0</v>
      </c>
      <c r="D4800" s="36">
        <v>0</v>
      </c>
      <c r="E4800" s="36">
        <v>0</v>
      </c>
      <c r="F4800" s="36">
        <v>0</v>
      </c>
      <c r="G4800" s="37">
        <f t="shared" si="18"/>
        <v>2.1999999999999999E-2</v>
      </c>
    </row>
    <row r="4801" spans="1:7" ht="15.75" customHeight="1" x14ac:dyDescent="0.2">
      <c r="A4801" s="35" t="s">
        <v>5270</v>
      </c>
      <c r="B4801" s="36">
        <v>218415.06999999998</v>
      </c>
      <c r="C4801" s="17">
        <v>1670</v>
      </c>
      <c r="D4801" s="36">
        <v>3400.16</v>
      </c>
      <c r="E4801" s="36">
        <v>7.3100000000000005</v>
      </c>
      <c r="F4801" s="36">
        <v>296.43999999999994</v>
      </c>
      <c r="G4801" s="37">
        <f t="shared" si="18"/>
        <v>2.1999999999999999E-2</v>
      </c>
    </row>
    <row r="4802" spans="1:7" ht="15.75" customHeight="1" x14ac:dyDescent="0.2">
      <c r="A4802" s="35" t="s">
        <v>5271</v>
      </c>
      <c r="B4802" s="36">
        <v>88911.499999999985</v>
      </c>
      <c r="C4802" s="17">
        <v>27</v>
      </c>
      <c r="D4802" s="36">
        <v>2070.65</v>
      </c>
      <c r="E4802" s="36">
        <v>77.359999999999985</v>
      </c>
      <c r="F4802" s="36">
        <v>138.08000000000001</v>
      </c>
      <c r="G4802" s="37">
        <f t="shared" si="18"/>
        <v>2.571197201711815E-2</v>
      </c>
    </row>
    <row r="4803" spans="1:7" ht="15.75" customHeight="1" x14ac:dyDescent="0.2">
      <c r="A4803" s="35" t="s">
        <v>5272</v>
      </c>
      <c r="B4803" s="36">
        <v>49009.61</v>
      </c>
      <c r="C4803" s="17">
        <v>601</v>
      </c>
      <c r="D4803" s="36">
        <v>839.0200000000001</v>
      </c>
      <c r="E4803" s="36">
        <v>23.719999999999995</v>
      </c>
      <c r="F4803" s="36">
        <v>66.44</v>
      </c>
      <c r="G4803" s="37">
        <f t="shared" si="18"/>
        <v>2.1999999999999999E-2</v>
      </c>
    </row>
    <row r="4804" spans="1:7" ht="15.75" customHeight="1" x14ac:dyDescent="0.2">
      <c r="A4804" s="35" t="s">
        <v>5273</v>
      </c>
      <c r="B4804" s="36">
        <v>89379.569999999992</v>
      </c>
      <c r="C4804" s="17">
        <v>499</v>
      </c>
      <c r="D4804" s="36">
        <v>1977.29</v>
      </c>
      <c r="E4804" s="36">
        <v>113.78999999999999</v>
      </c>
      <c r="F4804" s="36">
        <v>128.91</v>
      </c>
      <c r="G4804" s="37">
        <f t="shared" si="18"/>
        <v>2.4837778924199343E-2</v>
      </c>
    </row>
    <row r="4805" spans="1:7" ht="15.75" customHeight="1" x14ac:dyDescent="0.2">
      <c r="A4805" s="35" t="s">
        <v>5274</v>
      </c>
      <c r="B4805" s="36">
        <v>3790.12</v>
      </c>
      <c r="C4805" s="17">
        <v>8</v>
      </c>
      <c r="D4805" s="36">
        <v>87.08</v>
      </c>
      <c r="E4805" s="36">
        <v>10.94</v>
      </c>
      <c r="F4805" s="36">
        <v>5.13</v>
      </c>
      <c r="G4805" s="37">
        <f t="shared" si="18"/>
        <v>2.7215497134655365E-2</v>
      </c>
    </row>
    <row r="4806" spans="1:7" ht="15.75" customHeight="1" x14ac:dyDescent="0.2">
      <c r="A4806" s="35" t="s">
        <v>5275</v>
      </c>
      <c r="B4806" s="36">
        <v>1449957.8500000003</v>
      </c>
      <c r="C4806" s="17">
        <v>566</v>
      </c>
      <c r="D4806" s="36">
        <v>35293.009999999995</v>
      </c>
      <c r="E4806" s="36">
        <v>1897.4299999999998</v>
      </c>
      <c r="F4806" s="36">
        <v>2104.9700000000003</v>
      </c>
      <c r="G4806" s="37">
        <f t="shared" si="18"/>
        <v>2.7101070558706232E-2</v>
      </c>
    </row>
    <row r="4807" spans="1:7" ht="15.75" customHeight="1" x14ac:dyDescent="0.2">
      <c r="A4807" s="35" t="s">
        <v>5276</v>
      </c>
      <c r="B4807" s="36">
        <v>26915</v>
      </c>
      <c r="C4807" s="17">
        <v>88</v>
      </c>
      <c r="D4807" s="36">
        <v>355.33000000000004</v>
      </c>
      <c r="E4807" s="36">
        <v>30.48</v>
      </c>
      <c r="F4807" s="36">
        <v>35.92</v>
      </c>
      <c r="G4807" s="37">
        <f t="shared" si="18"/>
        <v>2.1999999999999999E-2</v>
      </c>
    </row>
    <row r="4808" spans="1:7" ht="15.75" customHeight="1" x14ac:dyDescent="0.2">
      <c r="A4808" s="35" t="s">
        <v>5277</v>
      </c>
      <c r="B4808" s="36">
        <v>1754</v>
      </c>
      <c r="C4808" s="17">
        <v>18</v>
      </c>
      <c r="D4808" s="36">
        <v>13.27</v>
      </c>
      <c r="E4808" s="36">
        <v>1.97</v>
      </c>
      <c r="F4808" s="36">
        <v>2.3000000000000003</v>
      </c>
      <c r="G4808" s="37">
        <f t="shared" si="18"/>
        <v>2.1999999999999999E-2</v>
      </c>
    </row>
    <row r="4809" spans="1:7" ht="15.75" customHeight="1" x14ac:dyDescent="0.2">
      <c r="A4809" s="35" t="s">
        <v>5278</v>
      </c>
      <c r="B4809" s="36">
        <v>173275.41</v>
      </c>
      <c r="C4809" s="17">
        <v>678</v>
      </c>
      <c r="D4809" s="36">
        <v>3549.34</v>
      </c>
      <c r="E4809" s="36">
        <v>199.81</v>
      </c>
      <c r="F4809" s="36">
        <v>246.09</v>
      </c>
      <c r="G4809" s="37">
        <f t="shared" si="18"/>
        <v>2.3057166622777001E-2</v>
      </c>
    </row>
    <row r="4810" spans="1:7" ht="15.75" customHeight="1" x14ac:dyDescent="0.2">
      <c r="A4810" s="35" t="s">
        <v>5279</v>
      </c>
      <c r="B4810" s="36">
        <v>8304.94</v>
      </c>
      <c r="C4810" s="17">
        <v>65</v>
      </c>
      <c r="D4810" s="36">
        <v>131.13</v>
      </c>
      <c r="E4810" s="36">
        <v>31.380000000000003</v>
      </c>
      <c r="F4810" s="36">
        <v>11.48</v>
      </c>
      <c r="G4810" s="37">
        <f t="shared" si="18"/>
        <v>2.1999999999999999E-2</v>
      </c>
    </row>
    <row r="4811" spans="1:7" ht="15.75" customHeight="1" x14ac:dyDescent="0.2">
      <c r="A4811" s="35" t="s">
        <v>5280</v>
      </c>
      <c r="B4811" s="36">
        <v>3092.8</v>
      </c>
      <c r="C4811" s="17">
        <v>55</v>
      </c>
      <c r="D4811" s="36">
        <v>49.56</v>
      </c>
      <c r="E4811" s="36">
        <v>4.32</v>
      </c>
      <c r="F4811" s="36">
        <v>4.16</v>
      </c>
      <c r="G4811" s="37">
        <f t="shared" si="18"/>
        <v>2.1999999999999999E-2</v>
      </c>
    </row>
    <row r="4812" spans="1:7" ht="15.75" customHeight="1" x14ac:dyDescent="0.2">
      <c r="A4812" s="35" t="s">
        <v>5281</v>
      </c>
      <c r="B4812" s="36">
        <v>1144066.7299999997</v>
      </c>
      <c r="C4812" s="17">
        <v>5772</v>
      </c>
      <c r="D4812" s="36">
        <v>22777.309999999994</v>
      </c>
      <c r="E4812" s="36">
        <v>1130.8799999999999</v>
      </c>
      <c r="F4812" s="36">
        <v>1612.2000000000003</v>
      </c>
      <c r="G4812" s="37">
        <f t="shared" si="18"/>
        <v>2.2306732055742937E-2</v>
      </c>
    </row>
    <row r="4813" spans="1:7" ht="15.75" customHeight="1" x14ac:dyDescent="0.2">
      <c r="A4813" s="35" t="s">
        <v>5282</v>
      </c>
      <c r="B4813" s="36">
        <v>0</v>
      </c>
      <c r="C4813" s="17">
        <v>0</v>
      </c>
      <c r="D4813" s="36">
        <v>0</v>
      </c>
      <c r="E4813" s="36">
        <v>0</v>
      </c>
      <c r="F4813" s="36">
        <v>0</v>
      </c>
      <c r="G4813" s="37">
        <f t="shared" si="18"/>
        <v>2.1999999999999999E-2</v>
      </c>
    </row>
    <row r="4814" spans="1:7" ht="15.75" customHeight="1" x14ac:dyDescent="0.2">
      <c r="A4814" s="35" t="s">
        <v>5283</v>
      </c>
      <c r="B4814" s="36">
        <v>1735743.24</v>
      </c>
      <c r="C4814" s="17">
        <v>273</v>
      </c>
      <c r="D4814" s="36">
        <v>42688.92</v>
      </c>
      <c r="E4814" s="36">
        <v>2382.66</v>
      </c>
      <c r="F4814" s="36">
        <v>2422.5400000000004</v>
      </c>
      <c r="G4814" s="37">
        <f t="shared" si="18"/>
        <v>2.7362411044158815E-2</v>
      </c>
    </row>
    <row r="4815" spans="1:7" ht="15.75" customHeight="1" x14ac:dyDescent="0.2">
      <c r="A4815" s="35" t="s">
        <v>5284</v>
      </c>
      <c r="B4815" s="36">
        <v>1198350.6900000002</v>
      </c>
      <c r="C4815" s="17">
        <v>8395</v>
      </c>
      <c r="D4815" s="36">
        <v>23578.889999999996</v>
      </c>
      <c r="E4815" s="36">
        <v>815.43999999999994</v>
      </c>
      <c r="F4815" s="36">
        <v>1685.4899999999998</v>
      </c>
      <c r="G4815" s="37">
        <f t="shared" si="18"/>
        <v>2.1999999999999999E-2</v>
      </c>
    </row>
    <row r="4816" spans="1:7" ht="15.75" customHeight="1" x14ac:dyDescent="0.2">
      <c r="A4816" s="35" t="s">
        <v>5285</v>
      </c>
      <c r="B4816" s="36">
        <v>756384.27</v>
      </c>
      <c r="C4816" s="17">
        <v>363</v>
      </c>
      <c r="D4816" s="36">
        <v>15563.14</v>
      </c>
      <c r="E4816" s="36">
        <v>855.97</v>
      </c>
      <c r="F4816" s="36">
        <v>1081.6500000000001</v>
      </c>
      <c r="G4816" s="37">
        <f t="shared" si="18"/>
        <v>2.3137392849272239E-2</v>
      </c>
    </row>
    <row r="4817" spans="1:7" ht="15.75" customHeight="1" x14ac:dyDescent="0.2">
      <c r="A4817" s="35" t="s">
        <v>5286</v>
      </c>
      <c r="B4817" s="36">
        <v>0</v>
      </c>
      <c r="C4817" s="17">
        <v>0</v>
      </c>
      <c r="D4817" s="36">
        <v>0</v>
      </c>
      <c r="E4817" s="36">
        <v>0</v>
      </c>
      <c r="F4817" s="36">
        <v>0</v>
      </c>
      <c r="G4817" s="37">
        <f t="shared" si="18"/>
        <v>2.1999999999999999E-2</v>
      </c>
    </row>
    <row r="4818" spans="1:7" ht="15.75" customHeight="1" x14ac:dyDescent="0.2">
      <c r="A4818" s="35" t="s">
        <v>5287</v>
      </c>
      <c r="B4818" s="36">
        <v>511646.2699999999</v>
      </c>
      <c r="C4818" s="17">
        <v>148</v>
      </c>
      <c r="D4818" s="36">
        <v>12113.119999999999</v>
      </c>
      <c r="E4818" s="36">
        <v>1114.42</v>
      </c>
      <c r="F4818" s="36">
        <v>796.17</v>
      </c>
      <c r="G4818" s="37">
        <f t="shared" si="18"/>
        <v>2.7408994890161131E-2</v>
      </c>
    </row>
    <row r="4819" spans="1:7" ht="15.75" customHeight="1" x14ac:dyDescent="0.2">
      <c r="A4819" s="35" t="s">
        <v>5288</v>
      </c>
      <c r="B4819" s="36">
        <v>126275.82</v>
      </c>
      <c r="C4819" s="17">
        <v>1371</v>
      </c>
      <c r="D4819" s="36">
        <v>1397.49</v>
      </c>
      <c r="E4819" s="36">
        <v>19.34</v>
      </c>
      <c r="F4819" s="36">
        <v>167.42</v>
      </c>
      <c r="G4819" s="37">
        <f t="shared" si="18"/>
        <v>2.1999999999999999E-2</v>
      </c>
    </row>
    <row r="4820" spans="1:7" ht="15.75" customHeight="1" x14ac:dyDescent="0.2">
      <c r="A4820" s="35" t="s">
        <v>5289</v>
      </c>
      <c r="B4820" s="36">
        <v>0</v>
      </c>
      <c r="C4820" s="17">
        <v>0</v>
      </c>
      <c r="D4820" s="36">
        <v>0</v>
      </c>
      <c r="E4820" s="36">
        <v>0</v>
      </c>
      <c r="F4820" s="36">
        <v>0</v>
      </c>
      <c r="G4820" s="37">
        <f t="shared" si="18"/>
        <v>2.1999999999999999E-2</v>
      </c>
    </row>
    <row r="4821" spans="1:7" ht="15.75" customHeight="1" x14ac:dyDescent="0.2">
      <c r="A4821" s="35" t="s">
        <v>5290</v>
      </c>
      <c r="B4821" s="36">
        <v>350775.58999999997</v>
      </c>
      <c r="C4821" s="17">
        <v>70</v>
      </c>
      <c r="D4821" s="36">
        <v>8443.260000000002</v>
      </c>
      <c r="E4821" s="36">
        <v>1377.78</v>
      </c>
      <c r="F4821" s="36">
        <v>526.78</v>
      </c>
      <c r="G4821" s="37">
        <f t="shared" si="18"/>
        <v>2.9499829221297881E-2</v>
      </c>
    </row>
    <row r="4822" spans="1:7" ht="15.75" customHeight="1" x14ac:dyDescent="0.2">
      <c r="A4822" s="35" t="s">
        <v>5291</v>
      </c>
      <c r="B4822" s="36">
        <v>3554392.9999999995</v>
      </c>
      <c r="C4822" s="17">
        <v>4362</v>
      </c>
      <c r="D4822" s="36">
        <v>78642.31</v>
      </c>
      <c r="E4822" s="36">
        <v>4614.67</v>
      </c>
      <c r="F4822" s="36">
        <v>5105.9100000000008</v>
      </c>
      <c r="G4822" s="37">
        <f t="shared" si="18"/>
        <v>2.4860191318180069E-2</v>
      </c>
    </row>
    <row r="4823" spans="1:7" ht="15.75" customHeight="1" x14ac:dyDescent="0.2">
      <c r="A4823" s="35" t="s">
        <v>5292</v>
      </c>
      <c r="B4823" s="36">
        <v>109867.96</v>
      </c>
      <c r="C4823" s="17">
        <v>827</v>
      </c>
      <c r="D4823" s="36">
        <v>2244.8200000000002</v>
      </c>
      <c r="E4823" s="36">
        <v>99.899999999999991</v>
      </c>
      <c r="F4823" s="36">
        <v>153.5</v>
      </c>
      <c r="G4823" s="37">
        <f t="shared" si="18"/>
        <v>2.2738385239882492E-2</v>
      </c>
    </row>
    <row r="4824" spans="1:7" ht="15.75" customHeight="1" x14ac:dyDescent="0.2">
      <c r="A4824" s="35" t="s">
        <v>5293</v>
      </c>
      <c r="B4824" s="36">
        <v>235501.25</v>
      </c>
      <c r="C4824" s="17">
        <v>946</v>
      </c>
      <c r="D4824" s="36">
        <v>2950.1300000000006</v>
      </c>
      <c r="E4824" s="36">
        <v>322.31</v>
      </c>
      <c r="F4824" s="36">
        <v>316.17</v>
      </c>
      <c r="G4824" s="37">
        <f t="shared" si="18"/>
        <v>2.1999999999999999E-2</v>
      </c>
    </row>
    <row r="4825" spans="1:7" ht="15.75" customHeight="1" x14ac:dyDescent="0.2">
      <c r="A4825" s="35" t="s">
        <v>5294</v>
      </c>
      <c r="B4825" s="36">
        <v>271747.85000000003</v>
      </c>
      <c r="C4825" s="17">
        <v>223</v>
      </c>
      <c r="D4825" s="36">
        <v>7051.98</v>
      </c>
      <c r="E4825" s="36">
        <v>328.01000000000005</v>
      </c>
      <c r="F4825" s="36">
        <v>384.33000000000004</v>
      </c>
      <c r="G4825" s="37">
        <f t="shared" si="18"/>
        <v>2.8571780788698046E-2</v>
      </c>
    </row>
    <row r="4826" spans="1:7" ht="15.75" customHeight="1" x14ac:dyDescent="0.2">
      <c r="A4826" s="35" t="s">
        <v>5295</v>
      </c>
      <c r="B4826" s="36">
        <v>61817.990000000005</v>
      </c>
      <c r="C4826" s="17">
        <v>1286</v>
      </c>
      <c r="D4826" s="36">
        <v>1120.7300000000002</v>
      </c>
      <c r="E4826" s="36">
        <v>101.83000000000001</v>
      </c>
      <c r="F4826" s="36">
        <v>83.740000000000023</v>
      </c>
      <c r="G4826" s="37">
        <f t="shared" si="18"/>
        <v>2.1999999999999999E-2</v>
      </c>
    </row>
    <row r="4827" spans="1:7" ht="15.75" customHeight="1" x14ac:dyDescent="0.2">
      <c r="A4827" s="35" t="s">
        <v>5296</v>
      </c>
      <c r="B4827" s="36">
        <v>7418</v>
      </c>
      <c r="C4827" s="17">
        <v>38</v>
      </c>
      <c r="D4827" s="36">
        <v>84.55</v>
      </c>
      <c r="E4827" s="36">
        <v>5.32</v>
      </c>
      <c r="F4827" s="36">
        <v>9.73</v>
      </c>
      <c r="G4827" s="37">
        <f t="shared" si="18"/>
        <v>2.1999999999999999E-2</v>
      </c>
    </row>
    <row r="4828" spans="1:7" ht="15.75" customHeight="1" x14ac:dyDescent="0.2">
      <c r="A4828" s="35" t="s">
        <v>5297</v>
      </c>
      <c r="B4828" s="36">
        <v>312508.87</v>
      </c>
      <c r="C4828" s="17">
        <v>697</v>
      </c>
      <c r="D4828" s="36">
        <v>6884.6</v>
      </c>
      <c r="E4828" s="36">
        <v>389.14</v>
      </c>
      <c r="F4828" s="36">
        <v>451.43000000000006</v>
      </c>
      <c r="G4828" s="37">
        <f t="shared" si="18"/>
        <v>2.4719842351994686E-2</v>
      </c>
    </row>
    <row r="4829" spans="1:7" ht="15.75" customHeight="1" x14ac:dyDescent="0.2">
      <c r="A4829" s="35" t="s">
        <v>5298</v>
      </c>
      <c r="B4829" s="36">
        <v>100077.15</v>
      </c>
      <c r="C4829" s="17">
        <v>534</v>
      </c>
      <c r="D4829" s="36">
        <v>2345.5500000000002</v>
      </c>
      <c r="E4829" s="36">
        <v>342.94999999999993</v>
      </c>
      <c r="F4829" s="36">
        <v>148.07999999999998</v>
      </c>
      <c r="G4829" s="37">
        <f t="shared" si="18"/>
        <v>2.8343932655955931E-2</v>
      </c>
    </row>
    <row r="4830" spans="1:7" ht="15.75" customHeight="1" x14ac:dyDescent="0.2">
      <c r="A4830" s="35" t="s">
        <v>5299</v>
      </c>
      <c r="B4830" s="36">
        <v>75601.16</v>
      </c>
      <c r="C4830" s="17">
        <v>1173</v>
      </c>
      <c r="D4830" s="36">
        <v>1602.8899999999999</v>
      </c>
      <c r="E4830" s="36">
        <v>183.19</v>
      </c>
      <c r="F4830" s="36">
        <v>112.72999999999999</v>
      </c>
      <c r="G4830" s="37">
        <f t="shared" si="18"/>
        <v>2.5116149011470194E-2</v>
      </c>
    </row>
    <row r="4831" spans="1:7" ht="15.75" customHeight="1" x14ac:dyDescent="0.2">
      <c r="A4831" s="35" t="s">
        <v>5300</v>
      </c>
      <c r="B4831" s="36">
        <v>129482.18</v>
      </c>
      <c r="C4831" s="17">
        <v>278</v>
      </c>
      <c r="D4831" s="36">
        <v>2327.7800000000002</v>
      </c>
      <c r="E4831" s="36">
        <v>190.57</v>
      </c>
      <c r="F4831" s="36">
        <v>185.07000000000002</v>
      </c>
      <c r="G4831" s="37">
        <f t="shared" si="18"/>
        <v>2.1999999999999999E-2</v>
      </c>
    </row>
    <row r="4832" spans="1:7" ht="15.75" customHeight="1" x14ac:dyDescent="0.2">
      <c r="A4832" s="35" t="s">
        <v>5301</v>
      </c>
      <c r="B4832" s="36">
        <v>17240.5</v>
      </c>
      <c r="C4832" s="17">
        <v>78</v>
      </c>
      <c r="D4832" s="36">
        <v>462.02</v>
      </c>
      <c r="E4832" s="36">
        <v>17.060000000000002</v>
      </c>
      <c r="F4832" s="36">
        <v>23.34</v>
      </c>
      <c r="G4832" s="37">
        <f t="shared" si="18"/>
        <v>2.9141846234157939E-2</v>
      </c>
    </row>
    <row r="4833" spans="1:7" ht="15.75" customHeight="1" x14ac:dyDescent="0.2">
      <c r="A4833" s="35" t="s">
        <v>5302</v>
      </c>
      <c r="B4833" s="36">
        <v>0</v>
      </c>
      <c r="C4833" s="17">
        <v>0</v>
      </c>
      <c r="D4833" s="36">
        <v>0</v>
      </c>
      <c r="E4833" s="36">
        <v>0</v>
      </c>
      <c r="F4833" s="36">
        <v>0</v>
      </c>
      <c r="G4833" s="37">
        <f t="shared" si="18"/>
        <v>2.1999999999999999E-2</v>
      </c>
    </row>
    <row r="4834" spans="1:7" ht="15.75" customHeight="1" x14ac:dyDescent="0.2">
      <c r="A4834" s="35" t="s">
        <v>5303</v>
      </c>
      <c r="B4834" s="36">
        <v>0</v>
      </c>
      <c r="C4834" s="17">
        <v>0</v>
      </c>
      <c r="D4834" s="36">
        <v>0</v>
      </c>
      <c r="E4834" s="36">
        <v>0</v>
      </c>
      <c r="F4834" s="36">
        <v>0</v>
      </c>
      <c r="G4834" s="37">
        <f t="shared" si="18"/>
        <v>2.1999999999999999E-2</v>
      </c>
    </row>
    <row r="4835" spans="1:7" ht="15.75" customHeight="1" x14ac:dyDescent="0.2">
      <c r="A4835" s="35" t="s">
        <v>5304</v>
      </c>
      <c r="B4835" s="36">
        <v>0</v>
      </c>
      <c r="C4835" s="17">
        <v>0</v>
      </c>
      <c r="D4835" s="36">
        <v>0</v>
      </c>
      <c r="E4835" s="36">
        <v>0</v>
      </c>
      <c r="F4835" s="36">
        <v>0</v>
      </c>
      <c r="G4835" s="37">
        <f t="shared" si="18"/>
        <v>2.1999999999999999E-2</v>
      </c>
    </row>
    <row r="4836" spans="1:7" ht="15.75" customHeight="1" x14ac:dyDescent="0.2">
      <c r="A4836" s="35" t="s">
        <v>5305</v>
      </c>
      <c r="B4836" s="36">
        <v>99418.19</v>
      </c>
      <c r="C4836" s="17">
        <v>76</v>
      </c>
      <c r="D4836" s="36">
        <v>1975.46</v>
      </c>
      <c r="E4836" s="36">
        <v>175.94</v>
      </c>
      <c r="F4836" s="36">
        <v>140.91</v>
      </c>
      <c r="G4836" s="37">
        <f t="shared" si="18"/>
        <v>2.3057249382633097E-2</v>
      </c>
    </row>
    <row r="4837" spans="1:7" ht="15.75" customHeight="1" x14ac:dyDescent="0.2">
      <c r="A4837" s="35" t="s">
        <v>5306</v>
      </c>
      <c r="B4837" s="36">
        <v>33587.43</v>
      </c>
      <c r="C4837" s="17">
        <v>48</v>
      </c>
      <c r="D4837" s="36">
        <v>955.66999999999985</v>
      </c>
      <c r="E4837" s="36">
        <v>3.09</v>
      </c>
      <c r="F4837" s="36">
        <v>45.489999999999995</v>
      </c>
      <c r="G4837" s="37">
        <f t="shared" si="18"/>
        <v>2.9899578503029253E-2</v>
      </c>
    </row>
    <row r="4838" spans="1:7" ht="15.75" customHeight="1" x14ac:dyDescent="0.2">
      <c r="A4838" s="35" t="s">
        <v>5307</v>
      </c>
      <c r="B4838" s="36">
        <v>2793</v>
      </c>
      <c r="C4838" s="17">
        <v>10</v>
      </c>
      <c r="D4838" s="36">
        <v>59.68</v>
      </c>
      <c r="E4838" s="36">
        <v>4.9399999999999995</v>
      </c>
      <c r="F4838" s="36">
        <v>3.83</v>
      </c>
      <c r="G4838" s="37">
        <f t="shared" si="18"/>
        <v>2.4507697815968493E-2</v>
      </c>
    </row>
    <row r="4839" spans="1:7" ht="15.75" customHeight="1" x14ac:dyDescent="0.2">
      <c r="A4839" s="35" t="s">
        <v>5308</v>
      </c>
      <c r="B4839" s="36">
        <v>9951</v>
      </c>
      <c r="C4839" s="17">
        <v>23</v>
      </c>
      <c r="D4839" s="36">
        <v>219.06000000000003</v>
      </c>
      <c r="E4839" s="36">
        <v>30.810000000000002</v>
      </c>
      <c r="F4839" s="36">
        <v>14.200000000000001</v>
      </c>
      <c r="G4839" s="37">
        <f t="shared" si="18"/>
        <v>2.6537031454125219E-2</v>
      </c>
    </row>
    <row r="4840" spans="1:7" ht="15.75" customHeight="1" x14ac:dyDescent="0.2">
      <c r="A4840" s="35" t="s">
        <v>5309</v>
      </c>
      <c r="B4840" s="36">
        <v>2089.69</v>
      </c>
      <c r="C4840" s="17">
        <v>40</v>
      </c>
      <c r="D4840" s="36">
        <v>27.34</v>
      </c>
      <c r="E4840" s="36">
        <v>2.63</v>
      </c>
      <c r="F4840" s="36">
        <v>2.77</v>
      </c>
      <c r="G4840" s="37">
        <f t="shared" si="18"/>
        <v>2.1999999999999999E-2</v>
      </c>
    </row>
    <row r="4841" spans="1:7" ht="15.75" customHeight="1" x14ac:dyDescent="0.2">
      <c r="A4841" s="35" t="s">
        <v>5310</v>
      </c>
      <c r="B4841" s="36">
        <v>124162.77000000002</v>
      </c>
      <c r="C4841" s="17">
        <v>186</v>
      </c>
      <c r="D4841" s="36">
        <v>2666.27</v>
      </c>
      <c r="E4841" s="36">
        <v>268.77000000000004</v>
      </c>
      <c r="F4841" s="36">
        <v>185.62000000000003</v>
      </c>
      <c r="G4841" s="37">
        <f t="shared" si="18"/>
        <v>2.5133620971890362E-2</v>
      </c>
    </row>
    <row r="4842" spans="1:7" ht="15.75" customHeight="1" x14ac:dyDescent="0.2">
      <c r="A4842" s="35" t="s">
        <v>5311</v>
      </c>
      <c r="B4842" s="36">
        <v>0</v>
      </c>
      <c r="C4842" s="17">
        <v>0</v>
      </c>
      <c r="D4842" s="36">
        <v>0</v>
      </c>
      <c r="E4842" s="36">
        <v>0</v>
      </c>
      <c r="F4842" s="36">
        <v>0</v>
      </c>
      <c r="G4842" s="37">
        <f t="shared" si="18"/>
        <v>2.1999999999999999E-2</v>
      </c>
    </row>
    <row r="4843" spans="1:7" ht="15.75" customHeight="1" x14ac:dyDescent="0.2">
      <c r="A4843" s="35" t="s">
        <v>5312</v>
      </c>
      <c r="B4843" s="36">
        <v>750720.29</v>
      </c>
      <c r="C4843" s="17">
        <v>237</v>
      </c>
      <c r="D4843" s="36">
        <v>17777.490000000002</v>
      </c>
      <c r="E4843" s="36">
        <v>1197.9799999999998</v>
      </c>
      <c r="F4843" s="36">
        <v>1109.9199999999998</v>
      </c>
      <c r="G4843" s="37">
        <f t="shared" si="18"/>
        <v>2.6754825022779122E-2</v>
      </c>
    </row>
    <row r="4844" spans="1:7" ht="15.75" customHeight="1" x14ac:dyDescent="0.2">
      <c r="A4844" s="35" t="s">
        <v>5313</v>
      </c>
      <c r="B4844" s="36">
        <v>39492.89</v>
      </c>
      <c r="C4844" s="17">
        <v>131</v>
      </c>
      <c r="D4844" s="36">
        <v>752.15</v>
      </c>
      <c r="E4844" s="36">
        <v>40.14</v>
      </c>
      <c r="F4844" s="36">
        <v>53.510000000000005</v>
      </c>
      <c r="G4844" s="37">
        <f t="shared" si="18"/>
        <v>2.1999999999999999E-2</v>
      </c>
    </row>
    <row r="4845" spans="1:7" ht="15.75" customHeight="1" x14ac:dyDescent="0.2">
      <c r="A4845" s="35" t="s">
        <v>5314</v>
      </c>
      <c r="B4845" s="36">
        <v>0</v>
      </c>
      <c r="C4845" s="17">
        <v>0</v>
      </c>
      <c r="D4845" s="36">
        <v>0</v>
      </c>
      <c r="E4845" s="36">
        <v>0</v>
      </c>
      <c r="F4845" s="36">
        <v>0</v>
      </c>
      <c r="G4845" s="37">
        <f t="shared" si="18"/>
        <v>2.1999999999999999E-2</v>
      </c>
    </row>
    <row r="4846" spans="1:7" ht="15.75" customHeight="1" x14ac:dyDescent="0.2">
      <c r="A4846" s="35" t="s">
        <v>5315</v>
      </c>
      <c r="B4846" s="36">
        <v>42403.490000000005</v>
      </c>
      <c r="C4846" s="17">
        <v>24</v>
      </c>
      <c r="D4846" s="36">
        <v>1069.8399999999999</v>
      </c>
      <c r="E4846" s="36">
        <v>56.7</v>
      </c>
      <c r="F4846" s="36">
        <v>60.269999999999996</v>
      </c>
      <c r="G4846" s="37">
        <f t="shared" si="18"/>
        <v>2.7988498116546533E-2</v>
      </c>
    </row>
    <row r="4847" spans="1:7" ht="15.75" customHeight="1" x14ac:dyDescent="0.2">
      <c r="A4847" s="35" t="s">
        <v>5316</v>
      </c>
      <c r="B4847" s="36">
        <v>87606.89</v>
      </c>
      <c r="C4847" s="17">
        <v>307</v>
      </c>
      <c r="D4847" s="36">
        <v>1937.19</v>
      </c>
      <c r="E4847" s="36">
        <v>86.03</v>
      </c>
      <c r="F4847" s="36">
        <v>123.72</v>
      </c>
      <c r="G4847" s="37">
        <f t="shared" si="18"/>
        <v>2.4506519978051956E-2</v>
      </c>
    </row>
    <row r="4848" spans="1:7" ht="15.75" customHeight="1" x14ac:dyDescent="0.2">
      <c r="A4848" s="35" t="s">
        <v>5317</v>
      </c>
      <c r="B4848" s="36">
        <v>62038.2</v>
      </c>
      <c r="C4848" s="17">
        <v>118</v>
      </c>
      <c r="D4848" s="36">
        <v>1179.76</v>
      </c>
      <c r="E4848" s="36">
        <v>47.129999999999995</v>
      </c>
      <c r="F4848" s="36">
        <v>86.240000000000009</v>
      </c>
      <c r="G4848" s="37">
        <f t="shared" si="18"/>
        <v>2.1999999999999999E-2</v>
      </c>
    </row>
    <row r="4849" spans="1:7" ht="15.75" customHeight="1" x14ac:dyDescent="0.2">
      <c r="A4849" s="35" t="s">
        <v>5318</v>
      </c>
      <c r="B4849" s="36">
        <v>101507.23999999999</v>
      </c>
      <c r="C4849" s="17">
        <v>109</v>
      </c>
      <c r="D4849" s="36">
        <v>2347.98</v>
      </c>
      <c r="E4849" s="36">
        <v>175.23000000000002</v>
      </c>
      <c r="F4849" s="36">
        <v>145.61000000000001</v>
      </c>
      <c r="G4849" s="37">
        <f t="shared" ref="G4849:G5103" si="19">IFERROR(IF(SUM(D4849:F4849)/B4849&lt;0.022,0.022,SUM(D4849:F4849)/B4849),0.022)</f>
        <v>2.6291917699663596E-2</v>
      </c>
    </row>
    <row r="4850" spans="1:7" ht="15.75" customHeight="1" x14ac:dyDescent="0.2">
      <c r="A4850" s="35" t="s">
        <v>5319</v>
      </c>
      <c r="B4850" s="36">
        <v>17355.939999999999</v>
      </c>
      <c r="C4850" s="17">
        <v>39</v>
      </c>
      <c r="D4850" s="36">
        <v>268.54000000000002</v>
      </c>
      <c r="E4850" s="36">
        <v>22.11</v>
      </c>
      <c r="F4850" s="36">
        <v>23.6</v>
      </c>
      <c r="G4850" s="37">
        <f t="shared" si="19"/>
        <v>2.1999999999999999E-2</v>
      </c>
    </row>
    <row r="4851" spans="1:7" ht="15.75" customHeight="1" x14ac:dyDescent="0.2">
      <c r="A4851" s="35" t="s">
        <v>5320</v>
      </c>
      <c r="B4851" s="36">
        <v>0</v>
      </c>
      <c r="C4851" s="17">
        <v>0</v>
      </c>
      <c r="D4851" s="36">
        <v>0</v>
      </c>
      <c r="E4851" s="36">
        <v>0</v>
      </c>
      <c r="F4851" s="36">
        <v>0</v>
      </c>
      <c r="G4851" s="37">
        <f t="shared" si="19"/>
        <v>2.1999999999999999E-2</v>
      </c>
    </row>
    <row r="4852" spans="1:7" ht="15.75" customHeight="1" x14ac:dyDescent="0.2">
      <c r="A4852" s="35" t="s">
        <v>5321</v>
      </c>
      <c r="B4852" s="36">
        <v>0</v>
      </c>
      <c r="C4852" s="17">
        <v>0</v>
      </c>
      <c r="D4852" s="36">
        <v>0</v>
      </c>
      <c r="E4852" s="36">
        <v>0</v>
      </c>
      <c r="F4852" s="36">
        <v>0</v>
      </c>
      <c r="G4852" s="37">
        <f t="shared" si="19"/>
        <v>2.1999999999999999E-2</v>
      </c>
    </row>
    <row r="4853" spans="1:7" ht="15.75" customHeight="1" x14ac:dyDescent="0.2">
      <c r="A4853" s="35" t="s">
        <v>5322</v>
      </c>
      <c r="B4853" s="36">
        <v>40779.03</v>
      </c>
      <c r="C4853" s="17">
        <v>61</v>
      </c>
      <c r="D4853" s="36">
        <v>745.15</v>
      </c>
      <c r="E4853" s="36">
        <v>52.230000000000004</v>
      </c>
      <c r="F4853" s="36">
        <v>57.63</v>
      </c>
      <c r="G4853" s="37">
        <f t="shared" si="19"/>
        <v>2.1999999999999999E-2</v>
      </c>
    </row>
    <row r="4854" spans="1:7" ht="15.75" customHeight="1" x14ac:dyDescent="0.2">
      <c r="A4854" s="35" t="s">
        <v>5323</v>
      </c>
      <c r="B4854" s="36">
        <v>0</v>
      </c>
      <c r="C4854" s="17">
        <v>0</v>
      </c>
      <c r="D4854" s="36">
        <v>0</v>
      </c>
      <c r="E4854" s="36">
        <v>0</v>
      </c>
      <c r="F4854" s="36">
        <v>0</v>
      </c>
      <c r="G4854" s="37">
        <f t="shared" si="19"/>
        <v>2.1999999999999999E-2</v>
      </c>
    </row>
    <row r="4855" spans="1:7" ht="15.75" customHeight="1" x14ac:dyDescent="0.2">
      <c r="A4855" s="35" t="s">
        <v>5324</v>
      </c>
      <c r="B4855" s="36">
        <v>0</v>
      </c>
      <c r="C4855" s="17">
        <v>0</v>
      </c>
      <c r="D4855" s="36">
        <v>0</v>
      </c>
      <c r="E4855" s="36">
        <v>0</v>
      </c>
      <c r="F4855" s="36">
        <v>0</v>
      </c>
      <c r="G4855" s="37">
        <f t="shared" si="19"/>
        <v>2.1999999999999999E-2</v>
      </c>
    </row>
    <row r="4856" spans="1:7" ht="15.75" customHeight="1" x14ac:dyDescent="0.2">
      <c r="A4856" s="35" t="s">
        <v>5325</v>
      </c>
      <c r="B4856" s="36">
        <v>10</v>
      </c>
      <c r="C4856" s="17">
        <v>1</v>
      </c>
      <c r="D4856" s="36">
        <v>0.23</v>
      </c>
      <c r="E4856" s="36">
        <v>0</v>
      </c>
      <c r="F4856" s="36">
        <v>0.01</v>
      </c>
      <c r="G4856" s="37">
        <f t="shared" si="19"/>
        <v>2.4E-2</v>
      </c>
    </row>
    <row r="4857" spans="1:7" ht="15.75" customHeight="1" x14ac:dyDescent="0.2">
      <c r="A4857" s="35" t="s">
        <v>5326</v>
      </c>
      <c r="B4857" s="36">
        <v>0</v>
      </c>
      <c r="C4857" s="17">
        <v>0</v>
      </c>
      <c r="D4857" s="36">
        <v>0</v>
      </c>
      <c r="E4857" s="36">
        <v>0</v>
      </c>
      <c r="F4857" s="36">
        <v>0</v>
      </c>
      <c r="G4857" s="37">
        <f t="shared" si="19"/>
        <v>2.1999999999999999E-2</v>
      </c>
    </row>
    <row r="4858" spans="1:7" ht="15.75" customHeight="1" x14ac:dyDescent="0.2">
      <c r="A4858" s="35" t="s">
        <v>5327</v>
      </c>
      <c r="B4858" s="36">
        <v>0</v>
      </c>
      <c r="C4858" s="17">
        <v>0</v>
      </c>
      <c r="D4858" s="36">
        <v>0</v>
      </c>
      <c r="E4858" s="36">
        <v>0</v>
      </c>
      <c r="F4858" s="36">
        <v>0</v>
      </c>
      <c r="G4858" s="37">
        <f t="shared" si="19"/>
        <v>2.1999999999999999E-2</v>
      </c>
    </row>
    <row r="4859" spans="1:7" ht="15.75" customHeight="1" x14ac:dyDescent="0.2">
      <c r="A4859" s="35" t="s">
        <v>5328</v>
      </c>
      <c r="B4859" s="36">
        <v>6969</v>
      </c>
      <c r="C4859" s="17">
        <v>4</v>
      </c>
      <c r="D4859" s="36">
        <v>180.97</v>
      </c>
      <c r="E4859" s="36">
        <v>3.3</v>
      </c>
      <c r="F4859" s="36">
        <v>9.73</v>
      </c>
      <c r="G4859" s="37">
        <f t="shared" si="19"/>
        <v>2.7837566365332186E-2</v>
      </c>
    </row>
    <row r="4860" spans="1:7" ht="15.75" customHeight="1" x14ac:dyDescent="0.2">
      <c r="A4860" s="35" t="s">
        <v>5329</v>
      </c>
      <c r="B4860" s="36">
        <v>8.48</v>
      </c>
      <c r="C4860" s="17">
        <v>8</v>
      </c>
      <c r="D4860" s="36">
        <v>1.76</v>
      </c>
      <c r="E4860" s="36">
        <v>0</v>
      </c>
      <c r="F4860" s="36">
        <v>0.02</v>
      </c>
      <c r="G4860" s="37">
        <f t="shared" si="19"/>
        <v>0.20990566037735847</v>
      </c>
    </row>
    <row r="4861" spans="1:7" ht="15.75" customHeight="1" x14ac:dyDescent="0.2">
      <c r="A4861" s="35" t="s">
        <v>5330</v>
      </c>
      <c r="B4861" s="36">
        <v>0</v>
      </c>
      <c r="C4861" s="17">
        <v>0</v>
      </c>
      <c r="D4861" s="36">
        <v>0</v>
      </c>
      <c r="E4861" s="36">
        <v>0</v>
      </c>
      <c r="F4861" s="36">
        <v>0</v>
      </c>
      <c r="G4861" s="37">
        <f t="shared" si="19"/>
        <v>2.1999999999999999E-2</v>
      </c>
    </row>
    <row r="4862" spans="1:7" ht="15.75" customHeight="1" x14ac:dyDescent="0.2">
      <c r="A4862" s="35" t="s">
        <v>5331</v>
      </c>
      <c r="B4862" s="36">
        <v>26373</v>
      </c>
      <c r="C4862" s="17">
        <v>273</v>
      </c>
      <c r="D4862" s="36">
        <v>301.33</v>
      </c>
      <c r="E4862" s="36">
        <v>11.77</v>
      </c>
      <c r="F4862" s="36">
        <v>35.56</v>
      </c>
      <c r="G4862" s="37">
        <f t="shared" si="19"/>
        <v>2.1999999999999999E-2</v>
      </c>
    </row>
    <row r="4863" spans="1:7" ht="15.75" customHeight="1" x14ac:dyDescent="0.2">
      <c r="A4863" s="35" t="s">
        <v>5332</v>
      </c>
      <c r="B4863" s="36">
        <v>0</v>
      </c>
      <c r="C4863" s="17">
        <v>0</v>
      </c>
      <c r="D4863" s="36">
        <v>0</v>
      </c>
      <c r="E4863" s="36">
        <v>0</v>
      </c>
      <c r="F4863" s="36">
        <v>0</v>
      </c>
      <c r="G4863" s="37">
        <f t="shared" si="19"/>
        <v>2.1999999999999999E-2</v>
      </c>
    </row>
    <row r="4864" spans="1:7" ht="15.75" customHeight="1" x14ac:dyDescent="0.2">
      <c r="A4864" s="35" t="s">
        <v>5333</v>
      </c>
      <c r="B4864" s="36">
        <v>3787.45</v>
      </c>
      <c r="C4864" s="17">
        <v>14</v>
      </c>
      <c r="D4864" s="36">
        <v>86.740000000000009</v>
      </c>
      <c r="E4864" s="36">
        <v>0</v>
      </c>
      <c r="F4864" s="36">
        <v>5.82</v>
      </c>
      <c r="G4864" s="37">
        <f t="shared" si="19"/>
        <v>2.4438606450250169E-2</v>
      </c>
    </row>
    <row r="4865" spans="1:7" ht="15.75" customHeight="1" x14ac:dyDescent="0.2">
      <c r="A4865" s="35" t="s">
        <v>5334</v>
      </c>
      <c r="B4865" s="36">
        <v>0</v>
      </c>
      <c r="C4865" s="17">
        <v>0</v>
      </c>
      <c r="D4865" s="36">
        <v>0</v>
      </c>
      <c r="E4865" s="36">
        <v>0</v>
      </c>
      <c r="F4865" s="36">
        <v>0</v>
      </c>
      <c r="G4865" s="37">
        <f t="shared" si="19"/>
        <v>2.1999999999999999E-2</v>
      </c>
    </row>
    <row r="4866" spans="1:7" ht="15.75" customHeight="1" x14ac:dyDescent="0.2">
      <c r="A4866" s="35" t="s">
        <v>5335</v>
      </c>
      <c r="B4866" s="36">
        <v>49</v>
      </c>
      <c r="C4866" s="17">
        <v>1</v>
      </c>
      <c r="D4866" s="36">
        <v>1.1299999999999999</v>
      </c>
      <c r="E4866" s="36">
        <v>0</v>
      </c>
      <c r="F4866" s="36">
        <v>0.06</v>
      </c>
      <c r="G4866" s="37">
        <f t="shared" si="19"/>
        <v>2.4285714285714285E-2</v>
      </c>
    </row>
    <row r="4867" spans="1:7" ht="15.75" customHeight="1" x14ac:dyDescent="0.2">
      <c r="A4867" s="35" t="s">
        <v>5336</v>
      </c>
      <c r="B4867" s="36">
        <v>14057.33</v>
      </c>
      <c r="C4867" s="17">
        <v>7</v>
      </c>
      <c r="D4867" s="36">
        <v>320.59000000000003</v>
      </c>
      <c r="E4867" s="36">
        <v>0</v>
      </c>
      <c r="F4867" s="36">
        <v>19.399999999999999</v>
      </c>
      <c r="G4867" s="37">
        <f t="shared" si="19"/>
        <v>2.4185958499942737E-2</v>
      </c>
    </row>
    <row r="4868" spans="1:7" ht="15.75" customHeight="1" x14ac:dyDescent="0.2">
      <c r="A4868" s="35" t="s">
        <v>5337</v>
      </c>
      <c r="B4868" s="36">
        <v>0</v>
      </c>
      <c r="C4868" s="17">
        <v>0</v>
      </c>
      <c r="D4868" s="36">
        <v>0</v>
      </c>
      <c r="E4868" s="36">
        <v>0</v>
      </c>
      <c r="F4868" s="36">
        <v>0</v>
      </c>
      <c r="G4868" s="37">
        <f t="shared" si="19"/>
        <v>2.1999999999999999E-2</v>
      </c>
    </row>
    <row r="4869" spans="1:7" ht="15.75" customHeight="1" x14ac:dyDescent="0.2">
      <c r="A4869" s="35" t="s">
        <v>5338</v>
      </c>
      <c r="B4869" s="36">
        <v>0</v>
      </c>
      <c r="C4869" s="17">
        <v>0</v>
      </c>
      <c r="D4869" s="36">
        <v>0</v>
      </c>
      <c r="E4869" s="36">
        <v>0</v>
      </c>
      <c r="F4869" s="36">
        <v>0</v>
      </c>
      <c r="G4869" s="37">
        <f t="shared" si="19"/>
        <v>2.1999999999999999E-2</v>
      </c>
    </row>
    <row r="4870" spans="1:7" ht="15.75" customHeight="1" x14ac:dyDescent="0.2">
      <c r="A4870" s="35" t="s">
        <v>5339</v>
      </c>
      <c r="B4870" s="36">
        <v>4.24</v>
      </c>
      <c r="C4870" s="17">
        <v>4</v>
      </c>
      <c r="D4870" s="36">
        <v>0.88</v>
      </c>
      <c r="E4870" s="36">
        <v>0</v>
      </c>
      <c r="F4870" s="36">
        <v>0.01</v>
      </c>
      <c r="G4870" s="37">
        <f t="shared" si="19"/>
        <v>0.20990566037735847</v>
      </c>
    </row>
    <row r="4871" spans="1:7" ht="15.75" customHeight="1" x14ac:dyDescent="0.2">
      <c r="A4871" s="35" t="s">
        <v>5340</v>
      </c>
      <c r="B4871" s="36">
        <v>20109.009999999998</v>
      </c>
      <c r="C4871" s="17">
        <v>378</v>
      </c>
      <c r="D4871" s="36">
        <v>251.88</v>
      </c>
      <c r="E4871" s="36">
        <v>15.28</v>
      </c>
      <c r="F4871" s="36">
        <v>26.83</v>
      </c>
      <c r="G4871" s="37">
        <f t="shared" si="19"/>
        <v>2.1999999999999999E-2</v>
      </c>
    </row>
    <row r="4872" spans="1:7" ht="15.75" customHeight="1" x14ac:dyDescent="0.2">
      <c r="A4872" s="35" t="s">
        <v>5341</v>
      </c>
      <c r="B4872" s="36">
        <v>0</v>
      </c>
      <c r="C4872" s="17">
        <v>0</v>
      </c>
      <c r="D4872" s="36">
        <v>0</v>
      </c>
      <c r="E4872" s="36">
        <v>0</v>
      </c>
      <c r="F4872" s="36">
        <v>0</v>
      </c>
      <c r="G4872" s="37">
        <f t="shared" si="19"/>
        <v>2.1999999999999999E-2</v>
      </c>
    </row>
    <row r="4873" spans="1:7" ht="15.75" customHeight="1" x14ac:dyDescent="0.2">
      <c r="A4873" s="35" t="s">
        <v>5342</v>
      </c>
      <c r="B4873" s="36">
        <v>0</v>
      </c>
      <c r="C4873" s="17">
        <v>0</v>
      </c>
      <c r="D4873" s="36">
        <v>0</v>
      </c>
      <c r="E4873" s="36">
        <v>0</v>
      </c>
      <c r="F4873" s="36">
        <v>0</v>
      </c>
      <c r="G4873" s="37">
        <f t="shared" si="19"/>
        <v>2.1999999999999999E-2</v>
      </c>
    </row>
    <row r="4874" spans="1:7" ht="15.75" customHeight="1" x14ac:dyDescent="0.2">
      <c r="A4874" s="35" t="s">
        <v>5343</v>
      </c>
      <c r="B4874" s="36">
        <v>51374.159999999996</v>
      </c>
      <c r="C4874" s="17">
        <v>715</v>
      </c>
      <c r="D4874" s="36">
        <v>996.1</v>
      </c>
      <c r="E4874" s="36">
        <v>37.340000000000003</v>
      </c>
      <c r="F4874" s="36">
        <v>70.349999999999994</v>
      </c>
      <c r="G4874" s="37">
        <f t="shared" si="19"/>
        <v>2.1999999999999999E-2</v>
      </c>
    </row>
    <row r="4875" spans="1:7" ht="15.75" customHeight="1" x14ac:dyDescent="0.2">
      <c r="A4875" s="35" t="s">
        <v>5344</v>
      </c>
      <c r="B4875" s="36">
        <v>3574.06</v>
      </c>
      <c r="C4875" s="17">
        <v>108</v>
      </c>
      <c r="D4875" s="36">
        <v>71.459999999999994</v>
      </c>
      <c r="E4875" s="36">
        <v>4.45</v>
      </c>
      <c r="F4875" s="36">
        <v>4.76</v>
      </c>
      <c r="G4875" s="37">
        <f t="shared" si="19"/>
        <v>2.2570969709518027E-2</v>
      </c>
    </row>
    <row r="4876" spans="1:7" ht="15.75" customHeight="1" x14ac:dyDescent="0.2">
      <c r="A4876" s="35" t="s">
        <v>5345</v>
      </c>
      <c r="B4876" s="36">
        <v>4639</v>
      </c>
      <c r="C4876" s="17">
        <v>19</v>
      </c>
      <c r="D4876" s="36">
        <v>101.80999999999999</v>
      </c>
      <c r="E4876" s="36">
        <v>2.6</v>
      </c>
      <c r="F4876" s="36">
        <v>6.6099999999999994</v>
      </c>
      <c r="G4876" s="37">
        <f t="shared" si="19"/>
        <v>2.3931881871092905E-2</v>
      </c>
    </row>
    <row r="4877" spans="1:7" ht="15.75" customHeight="1" x14ac:dyDescent="0.2">
      <c r="A4877" s="35" t="s">
        <v>5346</v>
      </c>
      <c r="B4877" s="36">
        <v>0</v>
      </c>
      <c r="C4877" s="17">
        <v>0</v>
      </c>
      <c r="D4877" s="36">
        <v>0</v>
      </c>
      <c r="E4877" s="36">
        <v>0</v>
      </c>
      <c r="F4877" s="36">
        <v>0</v>
      </c>
      <c r="G4877" s="37">
        <f t="shared" si="19"/>
        <v>2.1999999999999999E-2</v>
      </c>
    </row>
    <row r="4878" spans="1:7" ht="15.75" customHeight="1" x14ac:dyDescent="0.2">
      <c r="A4878" s="35" t="s">
        <v>5347</v>
      </c>
      <c r="B4878" s="36">
        <v>33209.81</v>
      </c>
      <c r="C4878" s="17">
        <v>386</v>
      </c>
      <c r="D4878" s="36">
        <v>576.59</v>
      </c>
      <c r="E4878" s="36">
        <v>18.71</v>
      </c>
      <c r="F4878" s="36">
        <v>45.980000000000004</v>
      </c>
      <c r="G4878" s="37">
        <f t="shared" si="19"/>
        <v>2.1999999999999999E-2</v>
      </c>
    </row>
    <row r="4879" spans="1:7" ht="15.75" customHeight="1" x14ac:dyDescent="0.2">
      <c r="A4879" s="35" t="s">
        <v>5348</v>
      </c>
      <c r="B4879" s="36">
        <v>104463.90000000001</v>
      </c>
      <c r="C4879" s="17">
        <v>1639</v>
      </c>
      <c r="D4879" s="36">
        <v>1874.44</v>
      </c>
      <c r="E4879" s="36">
        <v>57.06</v>
      </c>
      <c r="F4879" s="36">
        <v>144.08000000000001</v>
      </c>
      <c r="G4879" s="37">
        <f t="shared" si="19"/>
        <v>2.1999999999999999E-2</v>
      </c>
    </row>
    <row r="4880" spans="1:7" ht="15.75" customHeight="1" x14ac:dyDescent="0.2">
      <c r="A4880" s="35" t="s">
        <v>5349</v>
      </c>
      <c r="B4880" s="36">
        <v>0</v>
      </c>
      <c r="C4880" s="17">
        <v>0</v>
      </c>
      <c r="D4880" s="36">
        <v>0</v>
      </c>
      <c r="E4880" s="36">
        <v>0</v>
      </c>
      <c r="F4880" s="36">
        <v>0</v>
      </c>
      <c r="G4880" s="37">
        <f t="shared" si="19"/>
        <v>2.1999999999999999E-2</v>
      </c>
    </row>
    <row r="4881" spans="1:7" ht="15.75" customHeight="1" x14ac:dyDescent="0.2">
      <c r="A4881" s="35" t="s">
        <v>5350</v>
      </c>
      <c r="B4881" s="36">
        <v>62204.42</v>
      </c>
      <c r="C4881" s="17">
        <v>88</v>
      </c>
      <c r="D4881" s="36">
        <v>1276.51</v>
      </c>
      <c r="E4881" s="36">
        <v>0</v>
      </c>
      <c r="F4881" s="36">
        <v>89.649999999999991</v>
      </c>
      <c r="G4881" s="37">
        <f t="shared" si="19"/>
        <v>2.1999999999999999E-2</v>
      </c>
    </row>
    <row r="4882" spans="1:7" ht="15.75" customHeight="1" x14ac:dyDescent="0.2">
      <c r="A4882" s="35" t="s">
        <v>5351</v>
      </c>
      <c r="B4882" s="36">
        <v>0</v>
      </c>
      <c r="C4882" s="17">
        <v>0</v>
      </c>
      <c r="D4882" s="36">
        <v>0</v>
      </c>
      <c r="E4882" s="36">
        <v>0</v>
      </c>
      <c r="F4882" s="36">
        <v>0</v>
      </c>
      <c r="G4882" s="37">
        <f t="shared" si="19"/>
        <v>2.1999999999999999E-2</v>
      </c>
    </row>
    <row r="4883" spans="1:7" ht="15.75" customHeight="1" x14ac:dyDescent="0.2">
      <c r="A4883" s="35" t="s">
        <v>5352</v>
      </c>
      <c r="B4883" s="36">
        <v>56209.960000000006</v>
      </c>
      <c r="C4883" s="17">
        <v>443</v>
      </c>
      <c r="D4883" s="36">
        <v>1124.05</v>
      </c>
      <c r="E4883" s="36">
        <v>71.25</v>
      </c>
      <c r="F4883" s="36">
        <v>78.370000000000019</v>
      </c>
      <c r="G4883" s="37">
        <f t="shared" si="19"/>
        <v>2.2659151509803601E-2</v>
      </c>
    </row>
    <row r="4884" spans="1:7" ht="15.75" customHeight="1" x14ac:dyDescent="0.2">
      <c r="A4884" s="35" t="s">
        <v>5353</v>
      </c>
      <c r="B4884" s="36">
        <v>18055.95</v>
      </c>
      <c r="C4884" s="17">
        <v>200</v>
      </c>
      <c r="D4884" s="36">
        <v>318.10000000000002</v>
      </c>
      <c r="E4884" s="36">
        <v>36.72</v>
      </c>
      <c r="F4884" s="36">
        <v>25.549999999999997</v>
      </c>
      <c r="G4884" s="37">
        <f t="shared" si="19"/>
        <v>2.1999999999999999E-2</v>
      </c>
    </row>
    <row r="4885" spans="1:7" ht="15.75" customHeight="1" x14ac:dyDescent="0.2">
      <c r="A4885" s="35" t="s">
        <v>5354</v>
      </c>
      <c r="B4885" s="36">
        <v>2024</v>
      </c>
      <c r="C4885" s="17">
        <v>20</v>
      </c>
      <c r="D4885" s="36">
        <v>47.7</v>
      </c>
      <c r="E4885" s="36">
        <v>6.14</v>
      </c>
      <c r="F4885" s="36">
        <v>2.8600000000000003</v>
      </c>
      <c r="G4885" s="37">
        <f t="shared" si="19"/>
        <v>2.8013833992094863E-2</v>
      </c>
    </row>
    <row r="4886" spans="1:7" ht="15.75" customHeight="1" x14ac:dyDescent="0.2">
      <c r="A4886" s="35" t="s">
        <v>5355</v>
      </c>
      <c r="B4886" s="36">
        <v>0</v>
      </c>
      <c r="C4886" s="17">
        <v>0</v>
      </c>
      <c r="D4886" s="36">
        <v>0</v>
      </c>
      <c r="E4886" s="36">
        <v>0</v>
      </c>
      <c r="F4886" s="36">
        <v>0</v>
      </c>
      <c r="G4886" s="37">
        <f t="shared" si="19"/>
        <v>2.1999999999999999E-2</v>
      </c>
    </row>
    <row r="4887" spans="1:7" ht="15.75" customHeight="1" x14ac:dyDescent="0.2">
      <c r="A4887" s="35" t="s">
        <v>5356</v>
      </c>
      <c r="B4887" s="36">
        <v>20614.71</v>
      </c>
      <c r="C4887" s="17">
        <v>130</v>
      </c>
      <c r="D4887" s="36">
        <v>512.97</v>
      </c>
      <c r="E4887" s="36">
        <v>20.11</v>
      </c>
      <c r="F4887" s="36">
        <v>28.700000000000003</v>
      </c>
      <c r="G4887" s="37">
        <f t="shared" si="19"/>
        <v>2.7251414160082782E-2</v>
      </c>
    </row>
    <row r="4888" spans="1:7" ht="15.75" customHeight="1" x14ac:dyDescent="0.2">
      <c r="A4888" s="35" t="s">
        <v>5357</v>
      </c>
      <c r="B4888" s="36">
        <v>0</v>
      </c>
      <c r="C4888" s="17">
        <v>0</v>
      </c>
      <c r="D4888" s="36">
        <v>0</v>
      </c>
      <c r="E4888" s="36">
        <v>0</v>
      </c>
      <c r="F4888" s="36">
        <v>0</v>
      </c>
      <c r="G4888" s="37">
        <f t="shared" si="19"/>
        <v>2.1999999999999999E-2</v>
      </c>
    </row>
    <row r="4889" spans="1:7" ht="15.75" customHeight="1" x14ac:dyDescent="0.2">
      <c r="A4889" s="35" t="s">
        <v>5358</v>
      </c>
      <c r="B4889" s="36">
        <v>1992</v>
      </c>
      <c r="C4889" s="17">
        <v>16</v>
      </c>
      <c r="D4889" s="36">
        <v>41.56</v>
      </c>
      <c r="E4889" s="36">
        <v>8.77</v>
      </c>
      <c r="F4889" s="36">
        <v>2.73</v>
      </c>
      <c r="G4889" s="37">
        <f t="shared" si="19"/>
        <v>2.6636546184738954E-2</v>
      </c>
    </row>
    <row r="4890" spans="1:7" ht="15.75" customHeight="1" x14ac:dyDescent="0.2">
      <c r="A4890" s="35" t="s">
        <v>5359</v>
      </c>
      <c r="B4890" s="36">
        <v>2430.9499999999998</v>
      </c>
      <c r="C4890" s="17">
        <v>19</v>
      </c>
      <c r="D4890" s="36">
        <v>47.65</v>
      </c>
      <c r="E4890" s="36">
        <v>0</v>
      </c>
      <c r="F4890" s="36">
        <v>3.2199999999999998</v>
      </c>
      <c r="G4890" s="37">
        <f t="shared" si="19"/>
        <v>2.1999999999999999E-2</v>
      </c>
    </row>
    <row r="4891" spans="1:7" ht="15.75" customHeight="1" x14ac:dyDescent="0.2">
      <c r="A4891" s="35" t="s">
        <v>5360</v>
      </c>
      <c r="B4891" s="36">
        <v>1835</v>
      </c>
      <c r="C4891" s="17">
        <v>10</v>
      </c>
      <c r="D4891" s="36">
        <v>27.8</v>
      </c>
      <c r="E4891" s="36">
        <v>5.83</v>
      </c>
      <c r="F4891" s="36">
        <v>2.61</v>
      </c>
      <c r="G4891" s="37">
        <f t="shared" si="19"/>
        <v>2.1999999999999999E-2</v>
      </c>
    </row>
    <row r="4892" spans="1:7" ht="15.75" customHeight="1" x14ac:dyDescent="0.2">
      <c r="A4892" s="35" t="s">
        <v>5361</v>
      </c>
      <c r="B4892" s="36">
        <v>0</v>
      </c>
      <c r="C4892" s="17">
        <v>0</v>
      </c>
      <c r="D4892" s="36">
        <v>0</v>
      </c>
      <c r="E4892" s="36">
        <v>0</v>
      </c>
      <c r="F4892" s="36">
        <v>0</v>
      </c>
      <c r="G4892" s="37">
        <f t="shared" si="19"/>
        <v>2.1999999999999999E-2</v>
      </c>
    </row>
    <row r="4893" spans="1:7" ht="15.75" customHeight="1" x14ac:dyDescent="0.2">
      <c r="A4893" s="35" t="s">
        <v>5362</v>
      </c>
      <c r="B4893" s="36">
        <v>221103.80000000002</v>
      </c>
      <c r="C4893" s="17">
        <v>1316</v>
      </c>
      <c r="D4893" s="36">
        <v>4476.34</v>
      </c>
      <c r="E4893" s="36">
        <v>244.45000000000002</v>
      </c>
      <c r="F4893" s="36">
        <v>300.89999999999998</v>
      </c>
      <c r="G4893" s="37">
        <f t="shared" si="19"/>
        <v>2.2711911780801591E-2</v>
      </c>
    </row>
    <row r="4894" spans="1:7" ht="15.75" customHeight="1" x14ac:dyDescent="0.2">
      <c r="A4894" s="35" t="s">
        <v>5363</v>
      </c>
      <c r="B4894" s="36">
        <v>52.75</v>
      </c>
      <c r="C4894" s="17">
        <v>1</v>
      </c>
      <c r="D4894" s="36">
        <v>1.47</v>
      </c>
      <c r="E4894" s="36">
        <v>0</v>
      </c>
      <c r="F4894" s="36">
        <v>7.0000000000000007E-2</v>
      </c>
      <c r="G4894" s="37">
        <f t="shared" si="19"/>
        <v>2.9194312796208533E-2</v>
      </c>
    </row>
    <row r="4895" spans="1:7" ht="15.75" customHeight="1" x14ac:dyDescent="0.2">
      <c r="A4895" s="35" t="s">
        <v>5364</v>
      </c>
      <c r="B4895" s="36">
        <v>40639.600000000006</v>
      </c>
      <c r="C4895" s="17">
        <v>163</v>
      </c>
      <c r="D4895" s="36">
        <v>931.48</v>
      </c>
      <c r="E4895" s="36">
        <v>80.66</v>
      </c>
      <c r="F4895" s="36">
        <v>58.69</v>
      </c>
      <c r="G4895" s="37">
        <f t="shared" si="19"/>
        <v>2.6349422730538682E-2</v>
      </c>
    </row>
    <row r="4896" spans="1:7" ht="15.75" customHeight="1" x14ac:dyDescent="0.2">
      <c r="A4896" s="35" t="s">
        <v>5365</v>
      </c>
      <c r="B4896" s="36">
        <v>6492.67</v>
      </c>
      <c r="C4896" s="17">
        <v>56</v>
      </c>
      <c r="D4896" s="36">
        <v>137.69999999999999</v>
      </c>
      <c r="E4896" s="36">
        <v>9.77</v>
      </c>
      <c r="F4896" s="36">
        <v>8.7200000000000006</v>
      </c>
      <c r="G4896" s="37">
        <f t="shared" si="19"/>
        <v>2.405635894015867E-2</v>
      </c>
    </row>
    <row r="4897" spans="1:7" ht="15.75" customHeight="1" x14ac:dyDescent="0.2">
      <c r="A4897" s="35" t="s">
        <v>5366</v>
      </c>
      <c r="B4897" s="36">
        <v>2922.3999999999996</v>
      </c>
      <c r="C4897" s="17">
        <v>18</v>
      </c>
      <c r="D4897" s="36">
        <v>30.58</v>
      </c>
      <c r="E4897" s="36">
        <v>0</v>
      </c>
      <c r="F4897" s="36">
        <v>3.83</v>
      </c>
      <c r="G4897" s="37">
        <f t="shared" si="19"/>
        <v>2.1999999999999999E-2</v>
      </c>
    </row>
    <row r="4898" spans="1:7" ht="15.75" customHeight="1" x14ac:dyDescent="0.2">
      <c r="A4898" s="35" t="s">
        <v>5367</v>
      </c>
      <c r="B4898" s="36">
        <v>0</v>
      </c>
      <c r="C4898" s="17">
        <v>0</v>
      </c>
      <c r="D4898" s="36">
        <v>0</v>
      </c>
      <c r="E4898" s="36">
        <v>0</v>
      </c>
      <c r="F4898" s="36">
        <v>0</v>
      </c>
      <c r="G4898" s="37">
        <f t="shared" si="19"/>
        <v>2.1999999999999999E-2</v>
      </c>
    </row>
    <row r="4899" spans="1:7" ht="15.75" customHeight="1" x14ac:dyDescent="0.2">
      <c r="A4899" s="35" t="s">
        <v>5368</v>
      </c>
      <c r="B4899" s="36">
        <v>29472.76</v>
      </c>
      <c r="C4899" s="17">
        <v>379</v>
      </c>
      <c r="D4899" s="36">
        <v>602.43999999999994</v>
      </c>
      <c r="E4899" s="36">
        <v>27.64</v>
      </c>
      <c r="F4899" s="36">
        <v>40.86</v>
      </c>
      <c r="G4899" s="37">
        <f t="shared" si="19"/>
        <v>2.2764749551789518E-2</v>
      </c>
    </row>
    <row r="4900" spans="1:7" ht="15.75" customHeight="1" x14ac:dyDescent="0.2">
      <c r="A4900" s="35" t="s">
        <v>5369</v>
      </c>
      <c r="B4900" s="36">
        <v>20545.7</v>
      </c>
      <c r="C4900" s="17">
        <v>126</v>
      </c>
      <c r="D4900" s="36">
        <v>454.59000000000003</v>
      </c>
      <c r="E4900" s="36">
        <v>25.1</v>
      </c>
      <c r="F4900" s="36">
        <v>27.94</v>
      </c>
      <c r="G4900" s="37">
        <f t="shared" si="19"/>
        <v>2.4707359690835554E-2</v>
      </c>
    </row>
    <row r="4901" spans="1:7" ht="15.75" customHeight="1" x14ac:dyDescent="0.2">
      <c r="A4901" s="35" t="s">
        <v>5370</v>
      </c>
      <c r="B4901" s="36">
        <v>7814</v>
      </c>
      <c r="C4901" s="17">
        <v>13</v>
      </c>
      <c r="D4901" s="36">
        <v>140.42000000000002</v>
      </c>
      <c r="E4901" s="36">
        <v>15.54</v>
      </c>
      <c r="F4901" s="36">
        <v>10.66</v>
      </c>
      <c r="G4901" s="37">
        <f t="shared" si="19"/>
        <v>2.1999999999999999E-2</v>
      </c>
    </row>
    <row r="4902" spans="1:7" ht="15.75" customHeight="1" x14ac:dyDescent="0.2">
      <c r="A4902" s="35" t="s">
        <v>5371</v>
      </c>
      <c r="B4902" s="36">
        <v>15680.03</v>
      </c>
      <c r="C4902" s="17">
        <v>70</v>
      </c>
      <c r="D4902" s="36">
        <v>364.15</v>
      </c>
      <c r="E4902" s="36">
        <v>25.46</v>
      </c>
      <c r="F4902" s="36">
        <v>22.240000000000002</v>
      </c>
      <c r="G4902" s="37">
        <f t="shared" si="19"/>
        <v>2.6265893623928012E-2</v>
      </c>
    </row>
    <row r="4903" spans="1:7" ht="15.75" customHeight="1" x14ac:dyDescent="0.2">
      <c r="A4903" s="35" t="s">
        <v>5372</v>
      </c>
      <c r="B4903" s="36">
        <v>0</v>
      </c>
      <c r="C4903" s="17">
        <v>0</v>
      </c>
      <c r="D4903" s="36">
        <v>0</v>
      </c>
      <c r="E4903" s="36">
        <v>0</v>
      </c>
      <c r="F4903" s="36">
        <v>0</v>
      </c>
      <c r="G4903" s="37">
        <f t="shared" si="19"/>
        <v>2.1999999999999999E-2</v>
      </c>
    </row>
    <row r="4904" spans="1:7" ht="15.75" customHeight="1" x14ac:dyDescent="0.2">
      <c r="A4904" s="35" t="s">
        <v>5373</v>
      </c>
      <c r="B4904" s="36">
        <v>0</v>
      </c>
      <c r="C4904" s="17">
        <v>0</v>
      </c>
      <c r="D4904" s="36">
        <v>0</v>
      </c>
      <c r="E4904" s="36">
        <v>0</v>
      </c>
      <c r="F4904" s="36">
        <v>0</v>
      </c>
      <c r="G4904" s="37">
        <f t="shared" si="19"/>
        <v>2.1999999999999999E-2</v>
      </c>
    </row>
    <row r="4905" spans="1:7" ht="15.75" customHeight="1" x14ac:dyDescent="0.2">
      <c r="A4905" s="35" t="s">
        <v>5374</v>
      </c>
      <c r="B4905" s="36">
        <v>0</v>
      </c>
      <c r="C4905" s="17">
        <v>0</v>
      </c>
      <c r="D4905" s="36">
        <v>0</v>
      </c>
      <c r="E4905" s="36">
        <v>0</v>
      </c>
      <c r="F4905" s="36">
        <v>0</v>
      </c>
      <c r="G4905" s="37">
        <f t="shared" si="19"/>
        <v>2.1999999999999999E-2</v>
      </c>
    </row>
    <row r="4906" spans="1:7" ht="15.75" customHeight="1" x14ac:dyDescent="0.2">
      <c r="A4906" s="35" t="s">
        <v>5375</v>
      </c>
      <c r="B4906" s="36">
        <v>0</v>
      </c>
      <c r="C4906" s="17">
        <v>0</v>
      </c>
      <c r="D4906" s="36">
        <v>0</v>
      </c>
      <c r="E4906" s="36">
        <v>0</v>
      </c>
      <c r="F4906" s="36">
        <v>0</v>
      </c>
      <c r="G4906" s="37">
        <f t="shared" si="19"/>
        <v>2.1999999999999999E-2</v>
      </c>
    </row>
    <row r="4907" spans="1:7" ht="15.75" customHeight="1" x14ac:dyDescent="0.2">
      <c r="A4907" s="35" t="s">
        <v>5376</v>
      </c>
      <c r="B4907" s="36">
        <v>0</v>
      </c>
      <c r="C4907" s="17">
        <v>0</v>
      </c>
      <c r="D4907" s="36">
        <v>0</v>
      </c>
      <c r="E4907" s="36">
        <v>0</v>
      </c>
      <c r="F4907" s="36">
        <v>0</v>
      </c>
      <c r="G4907" s="37">
        <f t="shared" si="19"/>
        <v>2.1999999999999999E-2</v>
      </c>
    </row>
    <row r="4908" spans="1:7" ht="15.75" customHeight="1" x14ac:dyDescent="0.2">
      <c r="A4908" s="35" t="s">
        <v>5377</v>
      </c>
      <c r="B4908" s="36">
        <v>13656.14</v>
      </c>
      <c r="C4908" s="17">
        <v>4</v>
      </c>
      <c r="D4908" s="36">
        <v>394.33</v>
      </c>
      <c r="E4908" s="36">
        <v>21.04</v>
      </c>
      <c r="F4908" s="36">
        <v>19.029999999999998</v>
      </c>
      <c r="G4908" s="37">
        <f t="shared" si="19"/>
        <v>3.1809867209914369E-2</v>
      </c>
    </row>
    <row r="4909" spans="1:7" ht="15.75" customHeight="1" x14ac:dyDescent="0.2">
      <c r="A4909" s="35" t="s">
        <v>5378</v>
      </c>
      <c r="B4909" s="36">
        <v>0</v>
      </c>
      <c r="C4909" s="17">
        <v>0</v>
      </c>
      <c r="D4909" s="36">
        <v>0</v>
      </c>
      <c r="E4909" s="36">
        <v>0</v>
      </c>
      <c r="F4909" s="36">
        <v>0</v>
      </c>
      <c r="G4909" s="37">
        <f t="shared" si="19"/>
        <v>2.1999999999999999E-2</v>
      </c>
    </row>
    <row r="4910" spans="1:7" ht="15.75" customHeight="1" x14ac:dyDescent="0.2">
      <c r="A4910" s="35" t="s">
        <v>5379</v>
      </c>
      <c r="B4910" s="36">
        <v>7420.98</v>
      </c>
      <c r="C4910" s="17">
        <v>7</v>
      </c>
      <c r="D4910" s="36">
        <v>213.93</v>
      </c>
      <c r="E4910" s="36">
        <v>9.629999999999999</v>
      </c>
      <c r="F4910" s="36">
        <v>10.199999999999999</v>
      </c>
      <c r="G4910" s="37">
        <f t="shared" si="19"/>
        <v>3.1499882764810042E-2</v>
      </c>
    </row>
    <row r="4911" spans="1:7" ht="15.75" customHeight="1" x14ac:dyDescent="0.2">
      <c r="A4911" s="35" t="s">
        <v>5380</v>
      </c>
      <c r="B4911" s="36">
        <v>3143.82</v>
      </c>
      <c r="C4911" s="17">
        <v>2</v>
      </c>
      <c r="D4911" s="36">
        <v>6.31</v>
      </c>
      <c r="E4911" s="36">
        <v>7.04</v>
      </c>
      <c r="F4911" s="36">
        <v>4.0999999999999996</v>
      </c>
      <c r="G4911" s="37">
        <f t="shared" si="19"/>
        <v>2.1999999999999999E-2</v>
      </c>
    </row>
    <row r="4912" spans="1:7" ht="15.75" customHeight="1" x14ac:dyDescent="0.2">
      <c r="A4912" s="35" t="s">
        <v>5381</v>
      </c>
      <c r="B4912" s="36">
        <v>250</v>
      </c>
      <c r="C4912" s="17">
        <v>1</v>
      </c>
      <c r="D4912" s="36">
        <v>7.1</v>
      </c>
      <c r="E4912" s="36">
        <v>1.1499999999999999</v>
      </c>
      <c r="F4912" s="36">
        <v>0.35</v>
      </c>
      <c r="G4912" s="37">
        <f t="shared" si="19"/>
        <v>3.44E-2</v>
      </c>
    </row>
    <row r="4913" spans="1:7" ht="15.75" customHeight="1" x14ac:dyDescent="0.2">
      <c r="A4913" s="35" t="s">
        <v>5382</v>
      </c>
      <c r="B4913" s="36">
        <v>11013.15</v>
      </c>
      <c r="C4913" s="17">
        <v>22</v>
      </c>
      <c r="D4913" s="36">
        <v>282.04000000000002</v>
      </c>
      <c r="E4913" s="36">
        <v>27.51</v>
      </c>
      <c r="F4913" s="36">
        <v>15.299999999999999</v>
      </c>
      <c r="G4913" s="37">
        <f t="shared" si="19"/>
        <v>2.9496556389407212E-2</v>
      </c>
    </row>
    <row r="4914" spans="1:7" ht="15.75" customHeight="1" x14ac:dyDescent="0.2">
      <c r="A4914" s="35" t="s">
        <v>5383</v>
      </c>
      <c r="B4914" s="36">
        <v>11429.71</v>
      </c>
      <c r="C4914" s="17">
        <v>30</v>
      </c>
      <c r="D4914" s="36">
        <v>162.24</v>
      </c>
      <c r="E4914" s="36">
        <v>19.23</v>
      </c>
      <c r="F4914" s="36">
        <v>15.4</v>
      </c>
      <c r="G4914" s="37">
        <f t="shared" si="19"/>
        <v>2.1999999999999999E-2</v>
      </c>
    </row>
    <row r="4915" spans="1:7" ht="15.75" customHeight="1" x14ac:dyDescent="0.2">
      <c r="A4915" s="35" t="s">
        <v>5384</v>
      </c>
      <c r="B4915" s="36">
        <v>0</v>
      </c>
      <c r="C4915" s="17">
        <v>0</v>
      </c>
      <c r="D4915" s="36">
        <v>0</v>
      </c>
      <c r="E4915" s="36">
        <v>0</v>
      </c>
      <c r="F4915" s="36">
        <v>0</v>
      </c>
      <c r="G4915" s="37">
        <f t="shared" si="19"/>
        <v>2.1999999999999999E-2</v>
      </c>
    </row>
    <row r="4916" spans="1:7" ht="15.75" customHeight="1" x14ac:dyDescent="0.2">
      <c r="A4916" s="35" t="s">
        <v>5385</v>
      </c>
      <c r="B4916" s="36">
        <v>13739.9</v>
      </c>
      <c r="C4916" s="17">
        <v>94</v>
      </c>
      <c r="D4916" s="36">
        <v>225.73</v>
      </c>
      <c r="E4916" s="36">
        <v>28.14</v>
      </c>
      <c r="F4916" s="36">
        <v>18.380000000000003</v>
      </c>
      <c r="G4916" s="37">
        <f t="shared" si="19"/>
        <v>2.1999999999999999E-2</v>
      </c>
    </row>
    <row r="4917" spans="1:7" ht="15.75" customHeight="1" x14ac:dyDescent="0.2">
      <c r="A4917" s="35" t="s">
        <v>5386</v>
      </c>
      <c r="B4917" s="36">
        <v>1270.04</v>
      </c>
      <c r="C4917" s="17">
        <v>3</v>
      </c>
      <c r="D4917" s="36">
        <v>31.69</v>
      </c>
      <c r="E4917" s="36">
        <v>0</v>
      </c>
      <c r="F4917" s="36">
        <v>1.71</v>
      </c>
      <c r="G4917" s="37">
        <f t="shared" si="19"/>
        <v>2.6298384302856602E-2</v>
      </c>
    </row>
    <row r="4918" spans="1:7" ht="15.75" customHeight="1" x14ac:dyDescent="0.2">
      <c r="A4918" s="35" t="s">
        <v>5387</v>
      </c>
      <c r="B4918" s="36">
        <v>0</v>
      </c>
      <c r="C4918" s="17">
        <v>0</v>
      </c>
      <c r="D4918" s="36">
        <v>0</v>
      </c>
      <c r="E4918" s="36">
        <v>0</v>
      </c>
      <c r="F4918" s="36">
        <v>0</v>
      </c>
      <c r="G4918" s="37">
        <f t="shared" si="19"/>
        <v>2.1999999999999999E-2</v>
      </c>
    </row>
    <row r="4919" spans="1:7" ht="15.75" customHeight="1" x14ac:dyDescent="0.2">
      <c r="A4919" s="35" t="s">
        <v>5388</v>
      </c>
      <c r="B4919" s="36">
        <v>0</v>
      </c>
      <c r="C4919" s="17">
        <v>0</v>
      </c>
      <c r="D4919" s="36">
        <v>0</v>
      </c>
      <c r="E4919" s="36">
        <v>0</v>
      </c>
      <c r="F4919" s="36">
        <v>0</v>
      </c>
      <c r="G4919" s="37">
        <f t="shared" si="19"/>
        <v>2.1999999999999999E-2</v>
      </c>
    </row>
    <row r="4920" spans="1:7" ht="15.75" customHeight="1" x14ac:dyDescent="0.2">
      <c r="A4920" s="35" t="s">
        <v>5389</v>
      </c>
      <c r="B4920" s="36">
        <v>0</v>
      </c>
      <c r="C4920" s="17">
        <v>0</v>
      </c>
      <c r="D4920" s="36">
        <v>0</v>
      </c>
      <c r="E4920" s="36">
        <v>0</v>
      </c>
      <c r="F4920" s="36">
        <v>0</v>
      </c>
      <c r="G4920" s="37">
        <f t="shared" si="19"/>
        <v>2.1999999999999999E-2</v>
      </c>
    </row>
    <row r="4921" spans="1:7" ht="15.75" customHeight="1" x14ac:dyDescent="0.2">
      <c r="A4921" s="35" t="s">
        <v>5390</v>
      </c>
      <c r="B4921" s="36">
        <v>1310.96</v>
      </c>
      <c r="C4921" s="17">
        <v>2</v>
      </c>
      <c r="D4921" s="36">
        <v>34.58</v>
      </c>
      <c r="E4921" s="36">
        <v>1.1700000000000002</v>
      </c>
      <c r="F4921" s="36">
        <v>1.92</v>
      </c>
      <c r="G4921" s="37">
        <f t="shared" si="19"/>
        <v>2.8734667724415696E-2</v>
      </c>
    </row>
    <row r="4922" spans="1:7" ht="15.75" customHeight="1" x14ac:dyDescent="0.2">
      <c r="A4922" s="35" t="s">
        <v>5391</v>
      </c>
      <c r="B4922" s="36">
        <v>2473.63</v>
      </c>
      <c r="C4922" s="17">
        <v>5</v>
      </c>
      <c r="D4922" s="36">
        <v>43.95</v>
      </c>
      <c r="E4922" s="36">
        <v>4.33</v>
      </c>
      <c r="F4922" s="36">
        <v>3.34</v>
      </c>
      <c r="G4922" s="37">
        <f t="shared" si="19"/>
        <v>2.1999999999999999E-2</v>
      </c>
    </row>
    <row r="4923" spans="1:7" ht="15.75" customHeight="1" x14ac:dyDescent="0.2">
      <c r="A4923" s="35" t="s">
        <v>5392</v>
      </c>
      <c r="B4923" s="36">
        <v>24110</v>
      </c>
      <c r="C4923" s="17">
        <v>74</v>
      </c>
      <c r="D4923" s="36">
        <v>467.48</v>
      </c>
      <c r="E4923" s="36">
        <v>32.04</v>
      </c>
      <c r="F4923" s="36">
        <v>33.269999999999996</v>
      </c>
      <c r="G4923" s="37">
        <f t="shared" si="19"/>
        <v>2.209829946080465E-2</v>
      </c>
    </row>
    <row r="4924" spans="1:7" ht="15.75" customHeight="1" x14ac:dyDescent="0.2">
      <c r="A4924" s="35" t="s">
        <v>5393</v>
      </c>
      <c r="B4924" s="36">
        <v>1707.7</v>
      </c>
      <c r="C4924" s="17">
        <v>11</v>
      </c>
      <c r="D4924" s="36">
        <v>11.7</v>
      </c>
      <c r="E4924" s="36">
        <v>1.47</v>
      </c>
      <c r="F4924" s="36">
        <v>2.2599999999999998</v>
      </c>
      <c r="G4924" s="37">
        <f t="shared" si="19"/>
        <v>2.1999999999999999E-2</v>
      </c>
    </row>
    <row r="4925" spans="1:7" ht="15.75" customHeight="1" x14ac:dyDescent="0.2">
      <c r="A4925" s="35" t="s">
        <v>5394</v>
      </c>
      <c r="B4925" s="36">
        <v>400</v>
      </c>
      <c r="C4925" s="17">
        <v>2</v>
      </c>
      <c r="D4925" s="36">
        <v>8.1999999999999993</v>
      </c>
      <c r="E4925" s="36">
        <v>1.2</v>
      </c>
      <c r="F4925" s="36">
        <v>0.66</v>
      </c>
      <c r="G4925" s="37">
        <f t="shared" si="19"/>
        <v>2.5149999999999995E-2</v>
      </c>
    </row>
    <row r="4926" spans="1:7" ht="15.75" customHeight="1" x14ac:dyDescent="0.2">
      <c r="A4926" s="35" t="s">
        <v>5395</v>
      </c>
      <c r="B4926" s="36">
        <v>35955.35</v>
      </c>
      <c r="C4926" s="17">
        <v>739</v>
      </c>
      <c r="D4926" s="36">
        <v>719.41000000000008</v>
      </c>
      <c r="E4926" s="36">
        <v>108.16</v>
      </c>
      <c r="F4926" s="36">
        <v>49.38</v>
      </c>
      <c r="G4926" s="37">
        <f t="shared" si="19"/>
        <v>2.4389972563192964E-2</v>
      </c>
    </row>
    <row r="4927" spans="1:7" ht="15.75" customHeight="1" x14ac:dyDescent="0.2">
      <c r="A4927" s="35" t="s">
        <v>5396</v>
      </c>
      <c r="B4927" s="36">
        <v>0</v>
      </c>
      <c r="C4927" s="17">
        <v>0</v>
      </c>
      <c r="D4927" s="36">
        <v>0</v>
      </c>
      <c r="E4927" s="36">
        <v>0</v>
      </c>
      <c r="F4927" s="36">
        <v>0</v>
      </c>
      <c r="G4927" s="37">
        <f t="shared" si="19"/>
        <v>2.1999999999999999E-2</v>
      </c>
    </row>
    <row r="4928" spans="1:7" ht="15.75" customHeight="1" x14ac:dyDescent="0.2">
      <c r="A4928" s="35" t="s">
        <v>5397</v>
      </c>
      <c r="B4928" s="36">
        <v>4105.95</v>
      </c>
      <c r="C4928" s="17">
        <v>3</v>
      </c>
      <c r="D4928" s="36">
        <v>123.47</v>
      </c>
      <c r="E4928" s="36">
        <v>9.07</v>
      </c>
      <c r="F4928" s="36">
        <v>5.75</v>
      </c>
      <c r="G4928" s="37">
        <f t="shared" si="19"/>
        <v>3.3680390652589536E-2</v>
      </c>
    </row>
    <row r="4929" spans="1:7" ht="15.75" customHeight="1" x14ac:dyDescent="0.2">
      <c r="A4929" s="35" t="s">
        <v>5398</v>
      </c>
      <c r="B4929" s="36">
        <v>6909.1</v>
      </c>
      <c r="C4929" s="17">
        <v>80</v>
      </c>
      <c r="D4929" s="36">
        <v>174.01</v>
      </c>
      <c r="E4929" s="36">
        <v>18.34</v>
      </c>
      <c r="F4929" s="36">
        <v>9.66</v>
      </c>
      <c r="G4929" s="37">
        <f t="shared" si="19"/>
        <v>2.9238251002301308E-2</v>
      </c>
    </row>
    <row r="4930" spans="1:7" ht="15.75" customHeight="1" x14ac:dyDescent="0.2">
      <c r="A4930" s="35" t="s">
        <v>5399</v>
      </c>
      <c r="B4930" s="36">
        <v>200</v>
      </c>
      <c r="C4930" s="17">
        <v>1</v>
      </c>
      <c r="D4930" s="36">
        <v>4.0999999999999996</v>
      </c>
      <c r="E4930" s="36">
        <v>7.6</v>
      </c>
      <c r="F4930" s="36">
        <v>0.33</v>
      </c>
      <c r="G4930" s="37">
        <f t="shared" si="19"/>
        <v>6.0149999999999995E-2</v>
      </c>
    </row>
    <row r="4931" spans="1:7" ht="15.75" customHeight="1" x14ac:dyDescent="0.2">
      <c r="A4931" s="35" t="s">
        <v>5400</v>
      </c>
      <c r="B4931" s="36">
        <v>9428.23</v>
      </c>
      <c r="C4931" s="17">
        <v>137</v>
      </c>
      <c r="D4931" s="36">
        <v>166.39</v>
      </c>
      <c r="E4931" s="36">
        <v>15.93</v>
      </c>
      <c r="F4931" s="36">
        <v>12.48</v>
      </c>
      <c r="G4931" s="37">
        <f t="shared" si="19"/>
        <v>2.1999999999999999E-2</v>
      </c>
    </row>
    <row r="4932" spans="1:7" ht="15.75" customHeight="1" x14ac:dyDescent="0.2">
      <c r="A4932" s="35" t="s">
        <v>5401</v>
      </c>
      <c r="B4932" s="36">
        <v>0</v>
      </c>
      <c r="C4932" s="17">
        <v>0</v>
      </c>
      <c r="D4932" s="36">
        <v>0</v>
      </c>
      <c r="E4932" s="36">
        <v>0</v>
      </c>
      <c r="F4932" s="36">
        <v>0</v>
      </c>
      <c r="G4932" s="37">
        <f t="shared" si="19"/>
        <v>2.1999999999999999E-2</v>
      </c>
    </row>
    <row r="4933" spans="1:7" ht="15.75" customHeight="1" x14ac:dyDescent="0.2">
      <c r="A4933" s="35" t="s">
        <v>5402</v>
      </c>
      <c r="B4933" s="36">
        <v>24185.420000000006</v>
      </c>
      <c r="C4933" s="17">
        <v>131</v>
      </c>
      <c r="D4933" s="36">
        <v>594.05000000000007</v>
      </c>
      <c r="E4933" s="36">
        <v>33.619999999999997</v>
      </c>
      <c r="F4933" s="36">
        <v>33.71</v>
      </c>
      <c r="G4933" s="37">
        <f t="shared" si="19"/>
        <v>2.734622760324195E-2</v>
      </c>
    </row>
    <row r="4934" spans="1:7" ht="15.75" customHeight="1" x14ac:dyDescent="0.2">
      <c r="A4934" s="35" t="s">
        <v>5403</v>
      </c>
      <c r="B4934" s="36">
        <v>2175.08</v>
      </c>
      <c r="C4934" s="17">
        <v>47</v>
      </c>
      <c r="D4934" s="36">
        <v>27.259999999999998</v>
      </c>
      <c r="E4934" s="36">
        <v>5</v>
      </c>
      <c r="F4934" s="36">
        <v>2.8899999999999997</v>
      </c>
      <c r="G4934" s="37">
        <f t="shared" si="19"/>
        <v>2.1999999999999999E-2</v>
      </c>
    </row>
    <row r="4935" spans="1:7" ht="15.75" customHeight="1" x14ac:dyDescent="0.2">
      <c r="A4935" s="35" t="s">
        <v>5404</v>
      </c>
      <c r="B4935" s="36">
        <v>52685.87</v>
      </c>
      <c r="C4935" s="17">
        <v>68</v>
      </c>
      <c r="D4935" s="36">
        <v>1371.28</v>
      </c>
      <c r="E4935" s="36">
        <v>112.31</v>
      </c>
      <c r="F4935" s="36">
        <v>81.599999999999994</v>
      </c>
      <c r="G4935" s="37">
        <f t="shared" si="19"/>
        <v>2.9707965342510235E-2</v>
      </c>
    </row>
    <row r="4936" spans="1:7" ht="15.75" customHeight="1" x14ac:dyDescent="0.2">
      <c r="A4936" s="35" t="s">
        <v>5405</v>
      </c>
      <c r="B4936" s="36">
        <v>11133.630000000001</v>
      </c>
      <c r="C4936" s="17">
        <v>21</v>
      </c>
      <c r="D4936" s="36">
        <v>304.95000000000005</v>
      </c>
      <c r="E4936" s="36">
        <v>20.63</v>
      </c>
      <c r="F4936" s="36">
        <v>15.850000000000001</v>
      </c>
      <c r="G4936" s="37">
        <f t="shared" si="19"/>
        <v>3.0666548106951644E-2</v>
      </c>
    </row>
    <row r="4937" spans="1:7" ht="15.75" customHeight="1" x14ac:dyDescent="0.2">
      <c r="A4937" s="35" t="s">
        <v>5406</v>
      </c>
      <c r="B4937" s="36">
        <v>1471397.54</v>
      </c>
      <c r="C4937" s="17">
        <v>42556</v>
      </c>
      <c r="D4937" s="36">
        <v>24434.13</v>
      </c>
      <c r="E4937" s="36">
        <v>2469.29</v>
      </c>
      <c r="F4937" s="36">
        <v>1970.25</v>
      </c>
      <c r="G4937" s="37">
        <f t="shared" si="19"/>
        <v>2.1999999999999999E-2</v>
      </c>
    </row>
    <row r="4938" spans="1:7" ht="15.75" customHeight="1" x14ac:dyDescent="0.2">
      <c r="A4938" s="35" t="s">
        <v>5407</v>
      </c>
      <c r="B4938" s="36">
        <v>6464.99</v>
      </c>
      <c r="C4938" s="17">
        <v>70</v>
      </c>
      <c r="D4938" s="36">
        <v>120.34</v>
      </c>
      <c r="E4938" s="36">
        <v>5.6899999999999995</v>
      </c>
      <c r="F4938" s="36">
        <v>8.7100000000000009</v>
      </c>
      <c r="G4938" s="37">
        <f t="shared" si="19"/>
        <v>2.1999999999999999E-2</v>
      </c>
    </row>
    <row r="4939" spans="1:7" ht="15.75" customHeight="1" x14ac:dyDescent="0.2">
      <c r="A4939" s="35" t="s">
        <v>5408</v>
      </c>
      <c r="B4939" s="36">
        <v>15758.26</v>
      </c>
      <c r="C4939" s="17">
        <v>182</v>
      </c>
      <c r="D4939" s="36">
        <v>219.63</v>
      </c>
      <c r="E4939" s="36">
        <v>0</v>
      </c>
      <c r="F4939" s="36">
        <v>21.4</v>
      </c>
      <c r="G4939" s="37">
        <f t="shared" si="19"/>
        <v>2.1999999999999999E-2</v>
      </c>
    </row>
    <row r="4940" spans="1:7" ht="15.75" customHeight="1" x14ac:dyDescent="0.2">
      <c r="A4940" s="35" t="s">
        <v>5409</v>
      </c>
      <c r="B4940" s="36">
        <v>11356.72</v>
      </c>
      <c r="C4940" s="17">
        <v>39</v>
      </c>
      <c r="D4940" s="36">
        <v>153.97</v>
      </c>
      <c r="E4940" s="36">
        <v>0</v>
      </c>
      <c r="F4940" s="36">
        <v>15.280000000000001</v>
      </c>
      <c r="G4940" s="37">
        <f t="shared" si="19"/>
        <v>2.1999999999999999E-2</v>
      </c>
    </row>
    <row r="4941" spans="1:7" ht="15.75" customHeight="1" x14ac:dyDescent="0.2">
      <c r="A4941" s="35" t="s">
        <v>5410</v>
      </c>
      <c r="B4941" s="36">
        <v>8488.36</v>
      </c>
      <c r="C4941" s="17">
        <v>85</v>
      </c>
      <c r="D4941" s="36">
        <v>94.15</v>
      </c>
      <c r="E4941" s="36">
        <v>9.4</v>
      </c>
      <c r="F4941" s="36">
        <v>11.15</v>
      </c>
      <c r="G4941" s="37">
        <f t="shared" si="19"/>
        <v>2.1999999999999999E-2</v>
      </c>
    </row>
    <row r="4942" spans="1:7" ht="15.75" customHeight="1" x14ac:dyDescent="0.2">
      <c r="A4942" s="35" t="s">
        <v>5411</v>
      </c>
      <c r="B4942" s="36">
        <v>9501.84</v>
      </c>
      <c r="C4942" s="17">
        <v>132</v>
      </c>
      <c r="D4942" s="36">
        <v>175.36999999999998</v>
      </c>
      <c r="E4942" s="36">
        <v>11.860000000000001</v>
      </c>
      <c r="F4942" s="36">
        <v>12.76</v>
      </c>
      <c r="G4942" s="37">
        <f t="shared" si="19"/>
        <v>2.1999999999999999E-2</v>
      </c>
    </row>
    <row r="4943" spans="1:7" ht="15.75" customHeight="1" x14ac:dyDescent="0.2">
      <c r="A4943" s="35" t="s">
        <v>5412</v>
      </c>
      <c r="B4943" s="36">
        <v>167859.32</v>
      </c>
      <c r="C4943" s="17">
        <v>707</v>
      </c>
      <c r="D4943" s="36">
        <v>4234.2699999999995</v>
      </c>
      <c r="E4943" s="36">
        <v>155.5</v>
      </c>
      <c r="F4943" s="36">
        <v>235.68999999999997</v>
      </c>
      <c r="G4943" s="37">
        <f t="shared" si="19"/>
        <v>2.7555574513229285E-2</v>
      </c>
    </row>
    <row r="4944" spans="1:7" ht="15.75" customHeight="1" x14ac:dyDescent="0.2">
      <c r="A4944" s="35" t="s">
        <v>5413</v>
      </c>
      <c r="B4944" s="36">
        <v>500</v>
      </c>
      <c r="C4944" s="17">
        <v>2</v>
      </c>
      <c r="D4944" s="36">
        <v>8.4499999999999993</v>
      </c>
      <c r="E4944" s="36">
        <v>0.11</v>
      </c>
      <c r="F4944" s="36">
        <v>0.65</v>
      </c>
      <c r="G4944" s="37">
        <f t="shared" si="19"/>
        <v>2.1999999999999999E-2</v>
      </c>
    </row>
    <row r="4945" spans="1:7" ht="15.75" customHeight="1" x14ac:dyDescent="0.2">
      <c r="A4945" s="35" t="s">
        <v>5414</v>
      </c>
      <c r="B4945" s="36">
        <v>41537.089999999997</v>
      </c>
      <c r="C4945" s="17">
        <v>192</v>
      </c>
      <c r="D4945" s="36">
        <v>549.34</v>
      </c>
      <c r="E4945" s="36">
        <v>27.990000000000002</v>
      </c>
      <c r="F4945" s="36">
        <v>54.94</v>
      </c>
      <c r="G4945" s="37">
        <f t="shared" si="19"/>
        <v>2.1999999999999999E-2</v>
      </c>
    </row>
    <row r="4946" spans="1:7" ht="15.75" customHeight="1" x14ac:dyDescent="0.2">
      <c r="A4946" s="35" t="s">
        <v>5415</v>
      </c>
      <c r="B4946" s="36">
        <v>0</v>
      </c>
      <c r="C4946" s="17">
        <v>0</v>
      </c>
      <c r="D4946" s="36">
        <v>0</v>
      </c>
      <c r="E4946" s="36">
        <v>0</v>
      </c>
      <c r="F4946" s="36">
        <v>0</v>
      </c>
      <c r="G4946" s="37">
        <f t="shared" si="19"/>
        <v>2.1999999999999999E-2</v>
      </c>
    </row>
    <row r="4947" spans="1:7" ht="15.75" customHeight="1" x14ac:dyDescent="0.2">
      <c r="A4947" s="35" t="s">
        <v>5416</v>
      </c>
      <c r="B4947" s="36">
        <v>3342</v>
      </c>
      <c r="C4947" s="17">
        <v>51</v>
      </c>
      <c r="D4947" s="36">
        <v>54.169999999999995</v>
      </c>
      <c r="E4947" s="36">
        <v>2.5099999999999998</v>
      </c>
      <c r="F4947" s="36">
        <v>4.42</v>
      </c>
      <c r="G4947" s="37">
        <f t="shared" si="19"/>
        <v>2.1999999999999999E-2</v>
      </c>
    </row>
    <row r="4948" spans="1:7" ht="15.75" customHeight="1" x14ac:dyDescent="0.2">
      <c r="A4948" s="35" t="s">
        <v>5417</v>
      </c>
      <c r="B4948" s="36">
        <v>50858.69</v>
      </c>
      <c r="C4948" s="17">
        <v>183</v>
      </c>
      <c r="D4948" s="36">
        <v>904.46999999999991</v>
      </c>
      <c r="E4948" s="36">
        <v>70.61</v>
      </c>
      <c r="F4948" s="36">
        <v>74.81</v>
      </c>
      <c r="G4948" s="37">
        <f t="shared" si="19"/>
        <v>2.1999999999999999E-2</v>
      </c>
    </row>
    <row r="4949" spans="1:7" ht="15.75" customHeight="1" x14ac:dyDescent="0.2">
      <c r="A4949" s="35" t="s">
        <v>5418</v>
      </c>
      <c r="B4949" s="36">
        <v>29872.749999999996</v>
      </c>
      <c r="C4949" s="17">
        <v>39</v>
      </c>
      <c r="D4949" s="36">
        <v>676.43</v>
      </c>
      <c r="E4949" s="36">
        <v>62.680000000000007</v>
      </c>
      <c r="F4949" s="36">
        <v>45.42</v>
      </c>
      <c r="G4949" s="37">
        <f t="shared" si="19"/>
        <v>2.6262396331104432E-2</v>
      </c>
    </row>
    <row r="4950" spans="1:7" ht="15.75" customHeight="1" x14ac:dyDescent="0.2">
      <c r="A4950" s="35" t="s">
        <v>5419</v>
      </c>
      <c r="B4950" s="36">
        <v>140848.65</v>
      </c>
      <c r="C4950" s="17">
        <v>897</v>
      </c>
      <c r="D4950" s="36">
        <v>2478.3000000000002</v>
      </c>
      <c r="E4950" s="36">
        <v>36.519999999999996</v>
      </c>
      <c r="F4950" s="36">
        <v>192.78</v>
      </c>
      <c r="G4950" s="37">
        <f t="shared" si="19"/>
        <v>2.1999999999999999E-2</v>
      </c>
    </row>
    <row r="4951" spans="1:7" ht="15.75" customHeight="1" x14ac:dyDescent="0.2">
      <c r="A4951" s="35" t="s">
        <v>5420</v>
      </c>
      <c r="B4951" s="36">
        <v>980</v>
      </c>
      <c r="C4951" s="17">
        <v>2</v>
      </c>
      <c r="D4951" s="36">
        <v>31.08</v>
      </c>
      <c r="E4951" s="36">
        <v>1.1299999999999999</v>
      </c>
      <c r="F4951" s="36">
        <v>1.37</v>
      </c>
      <c r="G4951" s="37">
        <f t="shared" si="19"/>
        <v>3.4265306122448977E-2</v>
      </c>
    </row>
    <row r="4952" spans="1:7" ht="15.75" customHeight="1" x14ac:dyDescent="0.2">
      <c r="A4952" s="35" t="s">
        <v>5421</v>
      </c>
      <c r="B4952" s="36">
        <v>3395.65</v>
      </c>
      <c r="C4952" s="17">
        <v>2</v>
      </c>
      <c r="D4952" s="36">
        <v>76.459999999999994</v>
      </c>
      <c r="E4952" s="36">
        <v>0</v>
      </c>
      <c r="F4952" s="36">
        <v>4.75</v>
      </c>
      <c r="G4952" s="37">
        <f t="shared" si="19"/>
        <v>2.3915892391736485E-2</v>
      </c>
    </row>
    <row r="4953" spans="1:7" ht="15.75" customHeight="1" x14ac:dyDescent="0.2">
      <c r="A4953" s="35" t="s">
        <v>5422</v>
      </c>
      <c r="B4953" s="36">
        <v>283.14999999999998</v>
      </c>
      <c r="C4953" s="17">
        <v>4</v>
      </c>
      <c r="D4953" s="36">
        <v>5.5</v>
      </c>
      <c r="E4953" s="36">
        <v>0.5</v>
      </c>
      <c r="F4953" s="36">
        <v>0.38</v>
      </c>
      <c r="G4953" s="37">
        <f t="shared" si="19"/>
        <v>2.2532226734946145E-2</v>
      </c>
    </row>
    <row r="4954" spans="1:7" ht="15.75" customHeight="1" x14ac:dyDescent="0.2">
      <c r="A4954" s="35" t="s">
        <v>5423</v>
      </c>
      <c r="B4954" s="36">
        <v>139027.70000000001</v>
      </c>
      <c r="C4954" s="17">
        <v>405</v>
      </c>
      <c r="D4954" s="36">
        <v>3521.92</v>
      </c>
      <c r="E4954" s="36">
        <v>197.85999999999999</v>
      </c>
      <c r="F4954" s="36">
        <v>200.04999999999998</v>
      </c>
      <c r="G4954" s="37">
        <f t="shared" si="19"/>
        <v>2.8194597191782644E-2</v>
      </c>
    </row>
    <row r="4955" spans="1:7" ht="15.75" customHeight="1" x14ac:dyDescent="0.2">
      <c r="A4955" s="35" t="s">
        <v>5424</v>
      </c>
      <c r="B4955" s="36">
        <v>0</v>
      </c>
      <c r="C4955" s="17">
        <v>0</v>
      </c>
      <c r="D4955" s="36">
        <v>0</v>
      </c>
      <c r="E4955" s="36">
        <v>0</v>
      </c>
      <c r="F4955" s="36">
        <v>0</v>
      </c>
      <c r="G4955" s="37">
        <f t="shared" si="19"/>
        <v>2.1999999999999999E-2</v>
      </c>
    </row>
    <row r="4956" spans="1:7" ht="15.75" customHeight="1" x14ac:dyDescent="0.2">
      <c r="A4956" s="35" t="s">
        <v>5425</v>
      </c>
      <c r="B4956" s="36">
        <v>2324.9500000000003</v>
      </c>
      <c r="C4956" s="17">
        <v>45</v>
      </c>
      <c r="D4956" s="36">
        <v>52.74</v>
      </c>
      <c r="E4956" s="36">
        <v>4.96</v>
      </c>
      <c r="F4956" s="36">
        <v>3.24</v>
      </c>
      <c r="G4956" s="37">
        <f t="shared" si="19"/>
        <v>2.6211316372395103E-2</v>
      </c>
    </row>
    <row r="4957" spans="1:7" ht="15.75" customHeight="1" x14ac:dyDescent="0.2">
      <c r="A4957" s="35" t="s">
        <v>5426</v>
      </c>
      <c r="B4957" s="36">
        <v>23531.64</v>
      </c>
      <c r="C4957" s="17">
        <v>213</v>
      </c>
      <c r="D4957" s="36">
        <v>390</v>
      </c>
      <c r="E4957" s="36">
        <v>15.329999999999998</v>
      </c>
      <c r="F4957" s="36">
        <v>31.89</v>
      </c>
      <c r="G4957" s="37">
        <f t="shared" si="19"/>
        <v>2.1999999999999999E-2</v>
      </c>
    </row>
    <row r="4958" spans="1:7" ht="15.75" customHeight="1" x14ac:dyDescent="0.2">
      <c r="A4958" s="35" t="s">
        <v>5427</v>
      </c>
      <c r="B4958" s="36">
        <v>27322.440000000002</v>
      </c>
      <c r="C4958" s="17">
        <v>213</v>
      </c>
      <c r="D4958" s="36">
        <v>435.44</v>
      </c>
      <c r="E4958" s="36">
        <v>17.79</v>
      </c>
      <c r="F4958" s="36">
        <v>37.450000000000003</v>
      </c>
      <c r="G4958" s="37">
        <f t="shared" si="19"/>
        <v>2.1999999999999999E-2</v>
      </c>
    </row>
    <row r="4959" spans="1:7" ht="15.75" customHeight="1" x14ac:dyDescent="0.2">
      <c r="A4959" s="35" t="s">
        <v>5428</v>
      </c>
      <c r="B4959" s="36">
        <v>0</v>
      </c>
      <c r="C4959" s="17">
        <v>0</v>
      </c>
      <c r="D4959" s="36">
        <v>0</v>
      </c>
      <c r="E4959" s="36">
        <v>0</v>
      </c>
      <c r="F4959" s="36">
        <v>0</v>
      </c>
      <c r="G4959" s="37">
        <f t="shared" si="19"/>
        <v>2.1999999999999999E-2</v>
      </c>
    </row>
    <row r="4960" spans="1:7" ht="15.75" customHeight="1" x14ac:dyDescent="0.2">
      <c r="A4960" s="35" t="s">
        <v>5429</v>
      </c>
      <c r="B4960" s="36">
        <v>725626.19000000006</v>
      </c>
      <c r="C4960" s="17">
        <v>318</v>
      </c>
      <c r="D4960" s="36">
        <v>18397.809999999994</v>
      </c>
      <c r="E4960" s="36">
        <v>858.26999999999987</v>
      </c>
      <c r="F4960" s="36">
        <v>1052.8699999999999</v>
      </c>
      <c r="G4960" s="37">
        <f t="shared" si="19"/>
        <v>2.798817115462714E-2</v>
      </c>
    </row>
    <row r="4961" spans="1:7" ht="15.75" customHeight="1" x14ac:dyDescent="0.2">
      <c r="A4961" s="35" t="s">
        <v>5430</v>
      </c>
      <c r="B4961" s="36">
        <v>23524</v>
      </c>
      <c r="C4961" s="17">
        <v>51</v>
      </c>
      <c r="D4961" s="36">
        <v>414.90999999999997</v>
      </c>
      <c r="E4961" s="36">
        <v>58.11</v>
      </c>
      <c r="F4961" s="36">
        <v>32.389999999999993</v>
      </c>
      <c r="G4961" s="37">
        <f t="shared" si="19"/>
        <v>2.1999999999999999E-2</v>
      </c>
    </row>
    <row r="4962" spans="1:7" ht="15.75" customHeight="1" x14ac:dyDescent="0.2">
      <c r="A4962" s="35" t="s">
        <v>5431</v>
      </c>
      <c r="B4962" s="36">
        <v>9010</v>
      </c>
      <c r="C4962" s="17">
        <v>213</v>
      </c>
      <c r="D4962" s="36">
        <v>190.92000000000002</v>
      </c>
      <c r="E4962" s="36">
        <v>44.93</v>
      </c>
      <c r="F4962" s="36">
        <v>12.719999999999999</v>
      </c>
      <c r="G4962" s="37">
        <f t="shared" si="19"/>
        <v>2.758823529411765E-2</v>
      </c>
    </row>
    <row r="4963" spans="1:7" ht="15.75" customHeight="1" x14ac:dyDescent="0.2">
      <c r="A4963" s="35" t="s">
        <v>5432</v>
      </c>
      <c r="B4963" s="36">
        <v>100331.22</v>
      </c>
      <c r="C4963" s="17">
        <v>116</v>
      </c>
      <c r="D4963" s="36">
        <v>2375.2500000000005</v>
      </c>
      <c r="E4963" s="36">
        <v>197.7</v>
      </c>
      <c r="F4963" s="36">
        <v>149.28000000000003</v>
      </c>
      <c r="G4963" s="37">
        <f t="shared" si="19"/>
        <v>2.713243195886585E-2</v>
      </c>
    </row>
    <row r="4964" spans="1:7" ht="15.75" customHeight="1" x14ac:dyDescent="0.2">
      <c r="A4964" s="35" t="s">
        <v>5433</v>
      </c>
      <c r="B4964" s="36">
        <v>47121.3</v>
      </c>
      <c r="C4964" s="17">
        <v>99</v>
      </c>
      <c r="D4964" s="36">
        <v>987.7</v>
      </c>
      <c r="E4964" s="36">
        <v>60.94</v>
      </c>
      <c r="F4964" s="36">
        <v>65.72</v>
      </c>
      <c r="G4964" s="37">
        <f t="shared" si="19"/>
        <v>2.3648753323868399E-2</v>
      </c>
    </row>
    <row r="4965" spans="1:7" ht="15.75" customHeight="1" x14ac:dyDescent="0.2">
      <c r="A4965" s="35" t="s">
        <v>5434</v>
      </c>
      <c r="B4965" s="36">
        <v>0</v>
      </c>
      <c r="C4965" s="17">
        <v>0</v>
      </c>
      <c r="D4965" s="36">
        <v>0</v>
      </c>
      <c r="E4965" s="36">
        <v>0</v>
      </c>
      <c r="F4965" s="36">
        <v>0</v>
      </c>
      <c r="G4965" s="37">
        <f t="shared" si="19"/>
        <v>2.1999999999999999E-2</v>
      </c>
    </row>
    <row r="4966" spans="1:7" ht="15.75" customHeight="1" x14ac:dyDescent="0.2">
      <c r="A4966" s="35" t="s">
        <v>5435</v>
      </c>
      <c r="B4966" s="36">
        <v>11150</v>
      </c>
      <c r="C4966" s="17">
        <v>3</v>
      </c>
      <c r="D4966" s="36">
        <v>301.35000000000002</v>
      </c>
      <c r="E4966" s="36">
        <v>17.66</v>
      </c>
      <c r="F4966" s="36">
        <v>15.61</v>
      </c>
      <c r="G4966" s="37">
        <f t="shared" si="19"/>
        <v>3.001076233183857E-2</v>
      </c>
    </row>
    <row r="4967" spans="1:7" ht="15.75" customHeight="1" x14ac:dyDescent="0.2">
      <c r="A4967" s="35" t="s">
        <v>5436</v>
      </c>
      <c r="B4967" s="36">
        <v>0</v>
      </c>
      <c r="C4967" s="17">
        <v>0</v>
      </c>
      <c r="D4967" s="36">
        <v>0</v>
      </c>
      <c r="E4967" s="36">
        <v>0</v>
      </c>
      <c r="F4967" s="36">
        <v>0</v>
      </c>
      <c r="G4967" s="37">
        <f t="shared" si="19"/>
        <v>2.1999999999999999E-2</v>
      </c>
    </row>
    <row r="4968" spans="1:7" ht="15.75" customHeight="1" x14ac:dyDescent="0.2">
      <c r="A4968" s="35" t="s">
        <v>5437</v>
      </c>
      <c r="B4968" s="36">
        <v>1776</v>
      </c>
      <c r="C4968" s="17">
        <v>19</v>
      </c>
      <c r="D4968" s="36">
        <v>46.88</v>
      </c>
      <c r="E4968" s="36">
        <v>4.01</v>
      </c>
      <c r="F4968" s="36">
        <v>2.4299999999999997</v>
      </c>
      <c r="G4968" s="37">
        <f t="shared" si="19"/>
        <v>3.0022522522522521E-2</v>
      </c>
    </row>
    <row r="4969" spans="1:7" ht="15.75" customHeight="1" x14ac:dyDescent="0.2">
      <c r="A4969" s="35" t="s">
        <v>5438</v>
      </c>
      <c r="B4969" s="36">
        <v>38158</v>
      </c>
      <c r="C4969" s="17">
        <v>236</v>
      </c>
      <c r="D4969" s="36">
        <v>813.97</v>
      </c>
      <c r="E4969" s="36">
        <v>104.09</v>
      </c>
      <c r="F4969" s="36">
        <v>54.34</v>
      </c>
      <c r="G4969" s="37">
        <f t="shared" si="19"/>
        <v>2.5483515907542328E-2</v>
      </c>
    </row>
    <row r="4970" spans="1:7" ht="15.75" customHeight="1" x14ac:dyDescent="0.2">
      <c r="A4970" s="35" t="s">
        <v>5439</v>
      </c>
      <c r="B4970" s="36">
        <v>29835.19</v>
      </c>
      <c r="C4970" s="17">
        <v>54</v>
      </c>
      <c r="D4970" s="36">
        <v>643.80000000000018</v>
      </c>
      <c r="E4970" s="36">
        <v>80.159999999999982</v>
      </c>
      <c r="F4970" s="36">
        <v>43.03</v>
      </c>
      <c r="G4970" s="37">
        <f t="shared" si="19"/>
        <v>2.5707562110380399E-2</v>
      </c>
    </row>
    <row r="4971" spans="1:7" ht="15.75" customHeight="1" x14ac:dyDescent="0.2">
      <c r="A4971" s="35" t="s">
        <v>5440</v>
      </c>
      <c r="B4971" s="36">
        <v>13968.429999999998</v>
      </c>
      <c r="C4971" s="17">
        <v>50</v>
      </c>
      <c r="D4971" s="36">
        <v>325.64999999999998</v>
      </c>
      <c r="E4971" s="36">
        <v>31.770000000000003</v>
      </c>
      <c r="F4971" s="36">
        <v>20.900000000000002</v>
      </c>
      <c r="G4971" s="37">
        <f t="shared" si="19"/>
        <v>2.7083931408182594E-2</v>
      </c>
    </row>
    <row r="4972" spans="1:7" ht="15.75" customHeight="1" x14ac:dyDescent="0.2">
      <c r="A4972" s="35" t="s">
        <v>5441</v>
      </c>
      <c r="B4972" s="36">
        <v>363364.95</v>
      </c>
      <c r="C4972" s="17">
        <v>274</v>
      </c>
      <c r="D4972" s="36">
        <v>8741.66</v>
      </c>
      <c r="E4972" s="36">
        <v>616.21</v>
      </c>
      <c r="F4972" s="36">
        <v>535</v>
      </c>
      <c r="G4972" s="37">
        <f t="shared" si="19"/>
        <v>2.722571343218436E-2</v>
      </c>
    </row>
    <row r="4973" spans="1:7" ht="15.75" customHeight="1" x14ac:dyDescent="0.2">
      <c r="A4973" s="35" t="s">
        <v>5442</v>
      </c>
      <c r="B4973" s="36">
        <v>0</v>
      </c>
      <c r="C4973" s="17">
        <v>0</v>
      </c>
      <c r="D4973" s="36">
        <v>0</v>
      </c>
      <c r="E4973" s="36">
        <v>0</v>
      </c>
      <c r="F4973" s="36">
        <v>0</v>
      </c>
      <c r="G4973" s="37">
        <f t="shared" si="19"/>
        <v>2.1999999999999999E-2</v>
      </c>
    </row>
    <row r="4974" spans="1:7" ht="15.75" customHeight="1" x14ac:dyDescent="0.2">
      <c r="A4974" s="35" t="s">
        <v>5443</v>
      </c>
      <c r="B4974" s="36">
        <v>83017.959999999992</v>
      </c>
      <c r="C4974" s="17">
        <v>9</v>
      </c>
      <c r="D4974" s="36">
        <v>2007.24</v>
      </c>
      <c r="E4974" s="36">
        <v>287.24</v>
      </c>
      <c r="F4974" s="36">
        <v>128.72</v>
      </c>
      <c r="G4974" s="37">
        <f t="shared" si="19"/>
        <v>2.9188864674583669E-2</v>
      </c>
    </row>
    <row r="4975" spans="1:7" ht="15.75" customHeight="1" x14ac:dyDescent="0.2">
      <c r="A4975" s="35" t="s">
        <v>5444</v>
      </c>
      <c r="B4975" s="36">
        <v>70215</v>
      </c>
      <c r="C4975" s="17">
        <v>50</v>
      </c>
      <c r="D4975" s="36">
        <v>1344.52</v>
      </c>
      <c r="E4975" s="36">
        <v>115.86000000000001</v>
      </c>
      <c r="F4975" s="36">
        <v>99.33</v>
      </c>
      <c r="G4975" s="37">
        <f t="shared" si="19"/>
        <v>2.2213344726910205E-2</v>
      </c>
    </row>
    <row r="4976" spans="1:7" ht="15.75" customHeight="1" x14ac:dyDescent="0.2">
      <c r="A4976" s="35" t="s">
        <v>5445</v>
      </c>
      <c r="B4976" s="36">
        <v>16647</v>
      </c>
      <c r="C4976" s="17">
        <v>23</v>
      </c>
      <c r="D4976" s="36">
        <v>212.54000000000002</v>
      </c>
      <c r="E4976" s="36">
        <v>9.74</v>
      </c>
      <c r="F4976" s="36">
        <v>22.46</v>
      </c>
      <c r="G4976" s="37">
        <f t="shared" si="19"/>
        <v>2.1999999999999999E-2</v>
      </c>
    </row>
    <row r="4977" spans="1:7" ht="15.75" customHeight="1" x14ac:dyDescent="0.2">
      <c r="A4977" s="35" t="s">
        <v>5446</v>
      </c>
      <c r="B4977" s="36">
        <v>341574.11</v>
      </c>
      <c r="C4977" s="17">
        <v>1048</v>
      </c>
      <c r="D4977" s="36">
        <v>7770.37</v>
      </c>
      <c r="E4977" s="36">
        <v>425.64</v>
      </c>
      <c r="F4977" s="36">
        <v>497.46</v>
      </c>
      <c r="G4977" s="37">
        <f t="shared" si="19"/>
        <v>2.545119710624438E-2</v>
      </c>
    </row>
    <row r="4978" spans="1:7" ht="15.75" customHeight="1" x14ac:dyDescent="0.2">
      <c r="A4978" s="35" t="s">
        <v>5447</v>
      </c>
      <c r="B4978" s="36">
        <v>5201.8500000000004</v>
      </c>
      <c r="C4978" s="17">
        <v>55</v>
      </c>
      <c r="D4978" s="36">
        <v>150.34</v>
      </c>
      <c r="E4978" s="36">
        <v>10.309999999999999</v>
      </c>
      <c r="F4978" s="36">
        <v>7.1</v>
      </c>
      <c r="G4978" s="37">
        <f t="shared" si="19"/>
        <v>3.224814248776877E-2</v>
      </c>
    </row>
    <row r="4979" spans="1:7" ht="15.75" customHeight="1" x14ac:dyDescent="0.2">
      <c r="A4979" s="35" t="s">
        <v>5448</v>
      </c>
      <c r="B4979" s="36">
        <v>3</v>
      </c>
      <c r="C4979" s="17">
        <v>2</v>
      </c>
      <c r="D4979" s="36">
        <v>0.27</v>
      </c>
      <c r="E4979" s="36">
        <v>0</v>
      </c>
      <c r="F4979" s="36">
        <v>0</v>
      </c>
      <c r="G4979" s="37">
        <f t="shared" si="19"/>
        <v>9.0000000000000011E-2</v>
      </c>
    </row>
    <row r="4980" spans="1:7" ht="15.75" customHeight="1" x14ac:dyDescent="0.2">
      <c r="A4980" s="35" t="s">
        <v>5449</v>
      </c>
      <c r="B4980" s="36">
        <v>0</v>
      </c>
      <c r="C4980" s="17">
        <v>0</v>
      </c>
      <c r="D4980" s="36">
        <v>0</v>
      </c>
      <c r="E4980" s="36">
        <v>2</v>
      </c>
      <c r="F4980" s="36">
        <v>0</v>
      </c>
      <c r="G4980" s="37">
        <f t="shared" si="19"/>
        <v>2.1999999999999999E-2</v>
      </c>
    </row>
    <row r="4981" spans="1:7" ht="15.75" customHeight="1" x14ac:dyDescent="0.2">
      <c r="A4981" s="35" t="s">
        <v>5450</v>
      </c>
      <c r="B4981" s="36">
        <v>0</v>
      </c>
      <c r="C4981" s="17">
        <v>0</v>
      </c>
      <c r="D4981" s="36">
        <v>0</v>
      </c>
      <c r="E4981" s="36">
        <v>0</v>
      </c>
      <c r="F4981" s="36">
        <v>0</v>
      </c>
      <c r="G4981" s="37">
        <f t="shared" si="19"/>
        <v>2.1999999999999999E-2</v>
      </c>
    </row>
    <row r="4982" spans="1:7" ht="15.75" customHeight="1" x14ac:dyDescent="0.2">
      <c r="A4982" s="35" t="s">
        <v>5451</v>
      </c>
      <c r="B4982" s="36">
        <v>234765</v>
      </c>
      <c r="C4982" s="17">
        <v>1405</v>
      </c>
      <c r="D4982" s="36">
        <v>4290.3099999999995</v>
      </c>
      <c r="E4982" s="36">
        <v>863.56</v>
      </c>
      <c r="F4982" s="36">
        <v>317.86999999999995</v>
      </c>
      <c r="G4982" s="37">
        <f t="shared" si="19"/>
        <v>2.3307307307307304E-2</v>
      </c>
    </row>
    <row r="4983" spans="1:7" ht="15.75" customHeight="1" x14ac:dyDescent="0.2">
      <c r="A4983" s="35" t="s">
        <v>5452</v>
      </c>
      <c r="B4983" s="36">
        <v>6215.7999999999993</v>
      </c>
      <c r="C4983" s="17">
        <v>28</v>
      </c>
      <c r="D4983" s="36">
        <v>115.06</v>
      </c>
      <c r="E4983" s="36">
        <v>9.91</v>
      </c>
      <c r="F4983" s="36">
        <v>8.4599999999999991</v>
      </c>
      <c r="G4983" s="37">
        <f t="shared" si="19"/>
        <v>2.1999999999999999E-2</v>
      </c>
    </row>
    <row r="4984" spans="1:7" ht="15.75" customHeight="1" x14ac:dyDescent="0.2">
      <c r="A4984" s="35" t="s">
        <v>5453</v>
      </c>
      <c r="B4984" s="36">
        <v>1687.78</v>
      </c>
      <c r="C4984" s="17">
        <v>35</v>
      </c>
      <c r="D4984" s="36">
        <v>38.519999999999996</v>
      </c>
      <c r="E4984" s="36">
        <v>2.8</v>
      </c>
      <c r="F4984" s="36">
        <v>2.35</v>
      </c>
      <c r="G4984" s="37">
        <f t="shared" si="19"/>
        <v>2.587422531372572E-2</v>
      </c>
    </row>
    <row r="4985" spans="1:7" ht="15.75" customHeight="1" x14ac:dyDescent="0.2">
      <c r="A4985" s="35" t="s">
        <v>5454</v>
      </c>
      <c r="B4985" s="36">
        <v>95</v>
      </c>
      <c r="C4985" s="17">
        <v>11</v>
      </c>
      <c r="D4985" s="36">
        <v>4.1100000000000003</v>
      </c>
      <c r="E4985" s="36">
        <v>1.1399999999999999</v>
      </c>
      <c r="F4985" s="36">
        <v>0.13</v>
      </c>
      <c r="G4985" s="37">
        <f t="shared" si="19"/>
        <v>5.6631578947368422E-2</v>
      </c>
    </row>
    <row r="4986" spans="1:7" ht="15.75" customHeight="1" x14ac:dyDescent="0.2">
      <c r="A4986" s="35" t="s">
        <v>5455</v>
      </c>
      <c r="B4986" s="36">
        <v>113682.73000000001</v>
      </c>
      <c r="C4986" s="17">
        <v>206</v>
      </c>
      <c r="D4986" s="36">
        <v>2446.89</v>
      </c>
      <c r="E4986" s="36">
        <v>362.21</v>
      </c>
      <c r="F4986" s="36">
        <v>161.68</v>
      </c>
      <c r="G4986" s="37">
        <f t="shared" si="19"/>
        <v>2.6132201434641827E-2</v>
      </c>
    </row>
    <row r="4987" spans="1:7" ht="15.75" customHeight="1" x14ac:dyDescent="0.2">
      <c r="A4987" s="35" t="s">
        <v>5456</v>
      </c>
      <c r="B4987" s="36">
        <v>66792.490000000005</v>
      </c>
      <c r="C4987" s="17">
        <v>87</v>
      </c>
      <c r="D4987" s="36">
        <v>1797.03</v>
      </c>
      <c r="E4987" s="36">
        <v>11.43</v>
      </c>
      <c r="F4987" s="36">
        <v>93.429999999999993</v>
      </c>
      <c r="G4987" s="37">
        <f t="shared" si="19"/>
        <v>2.8474608447746144E-2</v>
      </c>
    </row>
    <row r="4988" spans="1:7" ht="15.75" customHeight="1" x14ac:dyDescent="0.2">
      <c r="A4988" s="35" t="s">
        <v>5457</v>
      </c>
      <c r="B4988" s="36">
        <v>33876.86</v>
      </c>
      <c r="C4988" s="17">
        <v>456</v>
      </c>
      <c r="D4988" s="36">
        <v>696.94999999999993</v>
      </c>
      <c r="E4988" s="36">
        <v>70</v>
      </c>
      <c r="F4988" s="36">
        <v>47.44</v>
      </c>
      <c r="G4988" s="37">
        <f t="shared" si="19"/>
        <v>2.4039713243789413E-2</v>
      </c>
    </row>
    <row r="4989" spans="1:7" ht="15.75" customHeight="1" x14ac:dyDescent="0.2">
      <c r="A4989" s="35" t="s">
        <v>5458</v>
      </c>
      <c r="B4989" s="36">
        <v>53226.810000000005</v>
      </c>
      <c r="C4989" s="17">
        <v>57</v>
      </c>
      <c r="D4989" s="36">
        <v>1199.3799999999999</v>
      </c>
      <c r="E4989" s="36">
        <v>60.459999999999994</v>
      </c>
      <c r="F4989" s="36">
        <v>74.679999999999993</v>
      </c>
      <c r="G4989" s="37">
        <f t="shared" si="19"/>
        <v>2.5072327272665784E-2</v>
      </c>
    </row>
    <row r="4990" spans="1:7" ht="15.75" customHeight="1" x14ac:dyDescent="0.2">
      <c r="A4990" s="35" t="s">
        <v>5459</v>
      </c>
      <c r="B4990" s="36">
        <v>1290.06</v>
      </c>
      <c r="C4990" s="17">
        <v>34</v>
      </c>
      <c r="D4990" s="36">
        <v>24.6</v>
      </c>
      <c r="E4990" s="36">
        <v>3.1</v>
      </c>
      <c r="F4990" s="36">
        <v>1.73</v>
      </c>
      <c r="G4990" s="37">
        <f t="shared" si="19"/>
        <v>2.2812892423608209E-2</v>
      </c>
    </row>
    <row r="4991" spans="1:7" ht="15.75" customHeight="1" x14ac:dyDescent="0.2">
      <c r="A4991" s="35" t="s">
        <v>5460</v>
      </c>
      <c r="B4991" s="36">
        <v>30272.039999999997</v>
      </c>
      <c r="C4991" s="17">
        <v>107</v>
      </c>
      <c r="D4991" s="36">
        <v>746.39999999999986</v>
      </c>
      <c r="E4991" s="36">
        <v>45.89</v>
      </c>
      <c r="F4991" s="36">
        <v>43.349999999999994</v>
      </c>
      <c r="G4991" s="37">
        <f t="shared" si="19"/>
        <v>2.7604350417084544E-2</v>
      </c>
    </row>
    <row r="4992" spans="1:7" ht="15.75" customHeight="1" x14ac:dyDescent="0.2">
      <c r="A4992" s="35" t="s">
        <v>5461</v>
      </c>
      <c r="B4992" s="36">
        <v>93450.06</v>
      </c>
      <c r="C4992" s="17">
        <v>1339</v>
      </c>
      <c r="D4992" s="36">
        <v>2099.9900000000002</v>
      </c>
      <c r="E4992" s="36">
        <v>230.54</v>
      </c>
      <c r="F4992" s="36">
        <v>136.63000000000002</v>
      </c>
      <c r="G4992" s="37">
        <f t="shared" si="19"/>
        <v>2.6400839121986656E-2</v>
      </c>
    </row>
    <row r="4993" spans="1:7" ht="15.75" customHeight="1" x14ac:dyDescent="0.2">
      <c r="A4993" s="35" t="s">
        <v>5462</v>
      </c>
      <c r="B4993" s="36">
        <v>0</v>
      </c>
      <c r="C4993" s="17">
        <v>0</v>
      </c>
      <c r="D4993" s="36">
        <v>0</v>
      </c>
      <c r="E4993" s="36">
        <v>0</v>
      </c>
      <c r="F4993" s="36">
        <v>0</v>
      </c>
      <c r="G4993" s="37">
        <f t="shared" si="19"/>
        <v>2.1999999999999999E-2</v>
      </c>
    </row>
    <row r="4994" spans="1:7" ht="15.75" customHeight="1" x14ac:dyDescent="0.2">
      <c r="A4994" s="35" t="s">
        <v>5463</v>
      </c>
      <c r="B4994" s="36">
        <v>0</v>
      </c>
      <c r="C4994" s="17">
        <v>0</v>
      </c>
      <c r="D4994" s="36">
        <v>0</v>
      </c>
      <c r="E4994" s="36">
        <v>0</v>
      </c>
      <c r="F4994" s="36">
        <v>0</v>
      </c>
      <c r="G4994" s="37">
        <f t="shared" si="19"/>
        <v>2.1999999999999999E-2</v>
      </c>
    </row>
    <row r="4995" spans="1:7" ht="15.75" customHeight="1" x14ac:dyDescent="0.2">
      <c r="A4995" s="35" t="s">
        <v>5464</v>
      </c>
      <c r="B4995" s="36">
        <v>47866.149999999994</v>
      </c>
      <c r="C4995" s="17">
        <v>11</v>
      </c>
      <c r="D4995" s="36">
        <v>1278.79</v>
      </c>
      <c r="E4995" s="36">
        <v>76.75</v>
      </c>
      <c r="F4995" s="36">
        <v>67.570000000000007</v>
      </c>
      <c r="G4995" s="37">
        <f t="shared" si="19"/>
        <v>2.9731031219348121E-2</v>
      </c>
    </row>
    <row r="4996" spans="1:7" ht="15.75" customHeight="1" x14ac:dyDescent="0.2">
      <c r="A4996" s="35" t="s">
        <v>5465</v>
      </c>
      <c r="B4996" s="36">
        <v>16080.970000000001</v>
      </c>
      <c r="C4996" s="17">
        <v>123</v>
      </c>
      <c r="D4996" s="36">
        <v>297.66999999999996</v>
      </c>
      <c r="E4996" s="36">
        <v>30.42</v>
      </c>
      <c r="F4996" s="36">
        <v>21.91</v>
      </c>
      <c r="G4996" s="37">
        <f t="shared" si="19"/>
        <v>2.1999999999999999E-2</v>
      </c>
    </row>
    <row r="4997" spans="1:7" ht="15.75" customHeight="1" x14ac:dyDescent="0.2">
      <c r="A4997" s="35" t="s">
        <v>5466</v>
      </c>
      <c r="B4997" s="36">
        <v>0</v>
      </c>
      <c r="C4997" s="17">
        <v>0</v>
      </c>
      <c r="D4997" s="36">
        <v>0</v>
      </c>
      <c r="E4997" s="36">
        <v>0.02</v>
      </c>
      <c r="F4997" s="36">
        <v>0</v>
      </c>
      <c r="G4997" s="37">
        <f t="shared" si="19"/>
        <v>2.1999999999999999E-2</v>
      </c>
    </row>
    <row r="4998" spans="1:7" ht="15.75" customHeight="1" x14ac:dyDescent="0.2">
      <c r="A4998" s="35" t="s">
        <v>5467</v>
      </c>
      <c r="B4998" s="36">
        <v>49341.78</v>
      </c>
      <c r="C4998" s="17">
        <v>38</v>
      </c>
      <c r="D4998" s="36">
        <v>1293.3599999999999</v>
      </c>
      <c r="E4998" s="36">
        <v>94.38</v>
      </c>
      <c r="F4998" s="36">
        <v>70.31</v>
      </c>
      <c r="G4998" s="37">
        <f t="shared" si="19"/>
        <v>2.9550008126986903E-2</v>
      </c>
    </row>
    <row r="4999" spans="1:7" ht="15.75" customHeight="1" x14ac:dyDescent="0.2">
      <c r="A4999" s="35" t="s">
        <v>5468</v>
      </c>
      <c r="B4999" s="36">
        <v>22116.18</v>
      </c>
      <c r="C4999" s="17">
        <v>716</v>
      </c>
      <c r="D4999" s="36">
        <v>590.49</v>
      </c>
      <c r="E4999" s="36">
        <v>102.32</v>
      </c>
      <c r="F4999" s="36">
        <v>32.200000000000003</v>
      </c>
      <c r="G4999" s="37">
        <f t="shared" si="19"/>
        <v>3.2781881862057549E-2</v>
      </c>
    </row>
    <row r="5000" spans="1:7" ht="15.75" customHeight="1" x14ac:dyDescent="0.2">
      <c r="A5000" s="35" t="s">
        <v>5469</v>
      </c>
      <c r="B5000" s="36">
        <v>0</v>
      </c>
      <c r="C5000" s="17">
        <v>0</v>
      </c>
      <c r="D5000" s="36">
        <v>0</v>
      </c>
      <c r="E5000" s="36">
        <v>0</v>
      </c>
      <c r="F5000" s="36">
        <v>0</v>
      </c>
      <c r="G5000" s="37">
        <f t="shared" si="19"/>
        <v>2.1999999999999999E-2</v>
      </c>
    </row>
    <row r="5001" spans="1:7" ht="15.75" customHeight="1" x14ac:dyDescent="0.2">
      <c r="A5001" s="35" t="s">
        <v>5470</v>
      </c>
      <c r="B5001" s="36">
        <v>0</v>
      </c>
      <c r="C5001" s="17">
        <v>0</v>
      </c>
      <c r="D5001" s="36">
        <v>0</v>
      </c>
      <c r="E5001" s="36">
        <v>0</v>
      </c>
      <c r="F5001" s="36">
        <v>0</v>
      </c>
      <c r="G5001" s="37">
        <f t="shared" si="19"/>
        <v>2.1999999999999999E-2</v>
      </c>
    </row>
    <row r="5002" spans="1:7" ht="15.75" customHeight="1" x14ac:dyDescent="0.2">
      <c r="A5002" s="35" t="s">
        <v>5471</v>
      </c>
      <c r="B5002" s="36">
        <v>1196.74</v>
      </c>
      <c r="C5002" s="17">
        <v>1</v>
      </c>
      <c r="D5002" s="36">
        <v>32.409999999999997</v>
      </c>
      <c r="E5002" s="36">
        <v>0</v>
      </c>
      <c r="F5002" s="36">
        <v>1.68</v>
      </c>
      <c r="G5002" s="37">
        <f t="shared" si="19"/>
        <v>2.8485719538078443E-2</v>
      </c>
    </row>
    <row r="5003" spans="1:7" ht="15.75" customHeight="1" x14ac:dyDescent="0.2">
      <c r="A5003" s="35" t="s">
        <v>5472</v>
      </c>
      <c r="B5003" s="36">
        <v>47246.43</v>
      </c>
      <c r="C5003" s="17">
        <v>520</v>
      </c>
      <c r="D5003" s="36">
        <v>973.16000000000008</v>
      </c>
      <c r="E5003" s="36">
        <v>108.29000000000002</v>
      </c>
      <c r="F5003" s="36">
        <v>67.7</v>
      </c>
      <c r="G5003" s="37">
        <f t="shared" si="19"/>
        <v>2.4322472618566102E-2</v>
      </c>
    </row>
    <row r="5004" spans="1:7" ht="15.75" customHeight="1" x14ac:dyDescent="0.2">
      <c r="A5004" s="35" t="s">
        <v>5473</v>
      </c>
      <c r="B5004" s="36">
        <v>277942.75</v>
      </c>
      <c r="C5004" s="17">
        <v>664</v>
      </c>
      <c r="D5004" s="36">
        <v>6630.9399999999987</v>
      </c>
      <c r="E5004" s="36">
        <v>503.1</v>
      </c>
      <c r="F5004" s="36">
        <v>409.83</v>
      </c>
      <c r="G5004" s="37">
        <f t="shared" si="19"/>
        <v>2.7141812477569568E-2</v>
      </c>
    </row>
    <row r="5005" spans="1:7" ht="15.75" customHeight="1" x14ac:dyDescent="0.2">
      <c r="A5005" s="35" t="s">
        <v>5474</v>
      </c>
      <c r="B5005" s="36">
        <v>1294631.08</v>
      </c>
      <c r="C5005" s="17">
        <v>6218</v>
      </c>
      <c r="D5005" s="36">
        <v>22920.5</v>
      </c>
      <c r="E5005" s="36">
        <v>767.61999999999989</v>
      </c>
      <c r="F5005" s="36">
        <v>1826.4799999999998</v>
      </c>
      <c r="G5005" s="37">
        <f t="shared" si="19"/>
        <v>2.1999999999999999E-2</v>
      </c>
    </row>
    <row r="5006" spans="1:7" ht="15.75" customHeight="1" x14ac:dyDescent="0.2">
      <c r="A5006" s="35" t="s">
        <v>5475</v>
      </c>
      <c r="B5006" s="36">
        <v>5631.6500000000005</v>
      </c>
      <c r="C5006" s="17">
        <v>21</v>
      </c>
      <c r="D5006" s="36">
        <v>114.9</v>
      </c>
      <c r="E5006" s="36">
        <v>14.26</v>
      </c>
      <c r="F5006" s="36">
        <v>8.01</v>
      </c>
      <c r="G5006" s="37">
        <f t="shared" si="19"/>
        <v>2.4356982411904145E-2</v>
      </c>
    </row>
    <row r="5007" spans="1:7" ht="15.75" customHeight="1" x14ac:dyDescent="0.2">
      <c r="A5007" s="35" t="s">
        <v>5476</v>
      </c>
      <c r="B5007" s="36">
        <v>9213.4599999999991</v>
      </c>
      <c r="C5007" s="17">
        <v>35</v>
      </c>
      <c r="D5007" s="36">
        <v>161.92000000000002</v>
      </c>
      <c r="E5007" s="36">
        <v>34.230000000000004</v>
      </c>
      <c r="F5007" s="36">
        <v>13.399999999999999</v>
      </c>
      <c r="G5007" s="37">
        <f t="shared" si="19"/>
        <v>2.274389860052576E-2</v>
      </c>
    </row>
    <row r="5008" spans="1:7" ht="15.75" customHeight="1" x14ac:dyDescent="0.2">
      <c r="A5008" s="35" t="s">
        <v>5477</v>
      </c>
      <c r="B5008" s="36">
        <v>0</v>
      </c>
      <c r="C5008" s="17">
        <v>0</v>
      </c>
      <c r="D5008" s="36">
        <v>0</v>
      </c>
      <c r="E5008" s="36">
        <v>0</v>
      </c>
      <c r="F5008" s="36">
        <v>0</v>
      </c>
      <c r="G5008" s="37">
        <f t="shared" si="19"/>
        <v>2.1999999999999999E-2</v>
      </c>
    </row>
    <row r="5009" spans="1:7" ht="15.75" customHeight="1" x14ac:dyDescent="0.2">
      <c r="A5009" s="35" t="s">
        <v>5478</v>
      </c>
      <c r="B5009" s="36">
        <v>12261.73</v>
      </c>
      <c r="C5009" s="17">
        <v>23</v>
      </c>
      <c r="D5009" s="36">
        <v>319.55</v>
      </c>
      <c r="E5009" s="36">
        <v>0</v>
      </c>
      <c r="F5009" s="36">
        <v>16.82</v>
      </c>
      <c r="G5009" s="37">
        <f t="shared" si="19"/>
        <v>2.7432507484669782E-2</v>
      </c>
    </row>
    <row r="5010" spans="1:7" ht="15.75" customHeight="1" x14ac:dyDescent="0.2">
      <c r="A5010" s="35" t="s">
        <v>5479</v>
      </c>
      <c r="B5010" s="36">
        <v>368492.35</v>
      </c>
      <c r="C5010" s="17">
        <v>3069</v>
      </c>
      <c r="D5010" s="36">
        <v>6599.01</v>
      </c>
      <c r="E5010" s="36">
        <v>178.39999999999998</v>
      </c>
      <c r="F5010" s="36">
        <v>521.80999999999995</v>
      </c>
      <c r="G5010" s="37">
        <f t="shared" si="19"/>
        <v>2.1999999999999999E-2</v>
      </c>
    </row>
    <row r="5011" spans="1:7" ht="15.75" customHeight="1" x14ac:dyDescent="0.2">
      <c r="A5011" s="35" t="s">
        <v>5480</v>
      </c>
      <c r="B5011" s="36">
        <v>17642.14</v>
      </c>
      <c r="C5011" s="17">
        <v>62</v>
      </c>
      <c r="D5011" s="36">
        <v>416.82</v>
      </c>
      <c r="E5011" s="36">
        <v>17.740000000000002</v>
      </c>
      <c r="F5011" s="36">
        <v>24.529999999999998</v>
      </c>
      <c r="G5011" s="37">
        <f t="shared" si="19"/>
        <v>2.6022353297275726E-2</v>
      </c>
    </row>
    <row r="5012" spans="1:7" ht="15.75" customHeight="1" x14ac:dyDescent="0.2">
      <c r="A5012" s="35" t="s">
        <v>5481</v>
      </c>
      <c r="B5012" s="36">
        <v>58593.35</v>
      </c>
      <c r="C5012" s="17">
        <v>658</v>
      </c>
      <c r="D5012" s="36">
        <v>999.33999999999992</v>
      </c>
      <c r="E5012" s="36">
        <v>71.11</v>
      </c>
      <c r="F5012" s="36">
        <v>78.89</v>
      </c>
      <c r="G5012" s="37">
        <f t="shared" si="19"/>
        <v>2.1999999999999999E-2</v>
      </c>
    </row>
    <row r="5013" spans="1:7" ht="15.75" customHeight="1" x14ac:dyDescent="0.2">
      <c r="A5013" s="35" t="s">
        <v>5482</v>
      </c>
      <c r="B5013" s="36">
        <v>1111817.3</v>
      </c>
      <c r="C5013" s="17">
        <v>435</v>
      </c>
      <c r="D5013" s="36">
        <v>27496.399999999998</v>
      </c>
      <c r="E5013" s="36">
        <v>2451.5300000000007</v>
      </c>
      <c r="F5013" s="36">
        <v>1673.35</v>
      </c>
      <c r="G5013" s="37">
        <f t="shared" si="19"/>
        <v>2.8441075705513845E-2</v>
      </c>
    </row>
    <row r="5014" spans="1:7" ht="15.75" customHeight="1" x14ac:dyDescent="0.2">
      <c r="A5014" s="35" t="s">
        <v>5483</v>
      </c>
      <c r="B5014" s="36">
        <v>46175.5</v>
      </c>
      <c r="C5014" s="17">
        <v>327</v>
      </c>
      <c r="D5014" s="36">
        <v>1033.33</v>
      </c>
      <c r="E5014" s="36">
        <v>62.84</v>
      </c>
      <c r="F5014" s="36">
        <v>61.18</v>
      </c>
      <c r="G5014" s="37">
        <f t="shared" si="19"/>
        <v>2.5064157399486739E-2</v>
      </c>
    </row>
    <row r="5015" spans="1:7" ht="15.75" customHeight="1" x14ac:dyDescent="0.2">
      <c r="A5015" s="35" t="s">
        <v>5484</v>
      </c>
      <c r="B5015" s="36">
        <v>244194.74000000002</v>
      </c>
      <c r="C5015" s="17">
        <v>727</v>
      </c>
      <c r="D5015" s="36">
        <v>5193.07</v>
      </c>
      <c r="E5015" s="36">
        <v>461.92999999999995</v>
      </c>
      <c r="F5015" s="36">
        <v>351.43</v>
      </c>
      <c r="G5015" s="37">
        <f t="shared" si="19"/>
        <v>2.4596885256414614E-2</v>
      </c>
    </row>
    <row r="5016" spans="1:7" ht="15.75" customHeight="1" x14ac:dyDescent="0.2">
      <c r="A5016" s="35" t="s">
        <v>5485</v>
      </c>
      <c r="B5016" s="36">
        <v>37395</v>
      </c>
      <c r="C5016" s="17">
        <v>2170</v>
      </c>
      <c r="D5016" s="36">
        <v>860.93000000000006</v>
      </c>
      <c r="E5016" s="36">
        <v>281.45</v>
      </c>
      <c r="F5016" s="36">
        <v>49.989999999999995</v>
      </c>
      <c r="G5016" s="37">
        <f t="shared" si="19"/>
        <v>3.1885813611445386E-2</v>
      </c>
    </row>
    <row r="5017" spans="1:7" ht="15.75" customHeight="1" x14ac:dyDescent="0.2">
      <c r="A5017" s="35" t="s">
        <v>5486</v>
      </c>
      <c r="B5017" s="36">
        <v>351580.94999999995</v>
      </c>
      <c r="C5017" s="17">
        <v>2018</v>
      </c>
      <c r="D5017" s="36">
        <v>5818.4300000000012</v>
      </c>
      <c r="E5017" s="36">
        <v>242.82999999999998</v>
      </c>
      <c r="F5017" s="36">
        <v>475.90999999999997</v>
      </c>
      <c r="G5017" s="37">
        <f t="shared" si="19"/>
        <v>2.1999999999999999E-2</v>
      </c>
    </row>
    <row r="5018" spans="1:7" ht="15.75" customHeight="1" x14ac:dyDescent="0.2">
      <c r="A5018" s="35" t="s">
        <v>5487</v>
      </c>
      <c r="B5018" s="36">
        <v>3302375.02</v>
      </c>
      <c r="C5018" s="17">
        <v>37833</v>
      </c>
      <c r="D5018" s="36">
        <v>53356.989999999991</v>
      </c>
      <c r="E5018" s="36">
        <v>1447.08</v>
      </c>
      <c r="F5018" s="36">
        <v>4580.2800000000007</v>
      </c>
      <c r="G5018" s="37">
        <f t="shared" si="19"/>
        <v>2.1999999999999999E-2</v>
      </c>
    </row>
    <row r="5019" spans="1:7" ht="15.75" customHeight="1" x14ac:dyDescent="0.2">
      <c r="A5019" s="35" t="s">
        <v>5488</v>
      </c>
      <c r="B5019" s="36">
        <v>0</v>
      </c>
      <c r="C5019" s="17">
        <v>0</v>
      </c>
      <c r="D5019" s="36">
        <v>0</v>
      </c>
      <c r="E5019" s="36">
        <v>0</v>
      </c>
      <c r="F5019" s="36">
        <v>0</v>
      </c>
      <c r="G5019" s="37">
        <f t="shared" si="19"/>
        <v>2.1999999999999999E-2</v>
      </c>
    </row>
    <row r="5020" spans="1:7" ht="15.75" customHeight="1" x14ac:dyDescent="0.2">
      <c r="A5020" s="35" t="s">
        <v>5489</v>
      </c>
      <c r="B5020" s="36">
        <v>80394.679999999993</v>
      </c>
      <c r="C5020" s="17">
        <v>268</v>
      </c>
      <c r="D5020" s="36">
        <v>1507.95</v>
      </c>
      <c r="E5020" s="36">
        <v>119.8</v>
      </c>
      <c r="F5020" s="36">
        <v>114.86999999999999</v>
      </c>
      <c r="G5020" s="37">
        <f t="shared" si="19"/>
        <v>2.1999999999999999E-2</v>
      </c>
    </row>
    <row r="5021" spans="1:7" ht="15.75" customHeight="1" x14ac:dyDescent="0.2">
      <c r="A5021" s="35" t="s">
        <v>5490</v>
      </c>
      <c r="B5021" s="36">
        <v>67272.73</v>
      </c>
      <c r="C5021" s="17">
        <v>120</v>
      </c>
      <c r="D5021" s="36">
        <v>1137.5</v>
      </c>
      <c r="E5021" s="36">
        <v>62.709999999999994</v>
      </c>
      <c r="F5021" s="36">
        <v>93.07</v>
      </c>
      <c r="G5021" s="37">
        <f t="shared" si="19"/>
        <v>2.1999999999999999E-2</v>
      </c>
    </row>
    <row r="5022" spans="1:7" ht="15.75" customHeight="1" x14ac:dyDescent="0.2">
      <c r="A5022" s="35" t="s">
        <v>5491</v>
      </c>
      <c r="B5022" s="36">
        <v>0</v>
      </c>
      <c r="C5022" s="17">
        <v>0</v>
      </c>
      <c r="D5022" s="36">
        <v>0</v>
      </c>
      <c r="E5022" s="36">
        <v>1.28</v>
      </c>
      <c r="F5022" s="36">
        <v>0</v>
      </c>
      <c r="G5022" s="37">
        <f t="shared" si="19"/>
        <v>2.1999999999999999E-2</v>
      </c>
    </row>
    <row r="5023" spans="1:7" ht="15.75" customHeight="1" x14ac:dyDescent="0.2">
      <c r="A5023" s="35" t="s">
        <v>5492</v>
      </c>
      <c r="B5023" s="36">
        <v>29822.659999999996</v>
      </c>
      <c r="C5023" s="17">
        <v>89</v>
      </c>
      <c r="D5023" s="36">
        <v>677.59999999999991</v>
      </c>
      <c r="E5023" s="36">
        <v>30.15</v>
      </c>
      <c r="F5023" s="36">
        <v>41.209999999999994</v>
      </c>
      <c r="G5023" s="37">
        <f t="shared" si="19"/>
        <v>2.5113789313226921E-2</v>
      </c>
    </row>
    <row r="5024" spans="1:7" ht="15.75" customHeight="1" x14ac:dyDescent="0.2">
      <c r="A5024" s="35" t="s">
        <v>5493</v>
      </c>
      <c r="B5024" s="36">
        <v>0</v>
      </c>
      <c r="C5024" s="17">
        <v>0</v>
      </c>
      <c r="D5024" s="36">
        <v>0</v>
      </c>
      <c r="E5024" s="36">
        <v>0</v>
      </c>
      <c r="F5024" s="36">
        <v>0</v>
      </c>
      <c r="G5024" s="37">
        <f t="shared" si="19"/>
        <v>2.1999999999999999E-2</v>
      </c>
    </row>
    <row r="5025" spans="1:7" ht="15.75" customHeight="1" x14ac:dyDescent="0.2">
      <c r="A5025" s="35" t="s">
        <v>5494</v>
      </c>
      <c r="B5025" s="36">
        <v>98297.209999999992</v>
      </c>
      <c r="C5025" s="17">
        <v>275</v>
      </c>
      <c r="D5025" s="36">
        <v>2118.39</v>
      </c>
      <c r="E5025" s="36">
        <v>142.06</v>
      </c>
      <c r="F5025" s="36">
        <v>143.08999999999997</v>
      </c>
      <c r="G5025" s="37">
        <f t="shared" si="19"/>
        <v>2.4451762160899584E-2</v>
      </c>
    </row>
    <row r="5026" spans="1:7" ht="15.75" customHeight="1" x14ac:dyDescent="0.2">
      <c r="A5026" s="35" t="s">
        <v>5495</v>
      </c>
      <c r="B5026" s="36">
        <v>22036.240000000002</v>
      </c>
      <c r="C5026" s="17">
        <v>37</v>
      </c>
      <c r="D5026" s="36">
        <v>315.52000000000004</v>
      </c>
      <c r="E5026" s="36">
        <v>22.57</v>
      </c>
      <c r="F5026" s="36">
        <v>30.79</v>
      </c>
      <c r="G5026" s="37">
        <f t="shared" si="19"/>
        <v>2.1999999999999999E-2</v>
      </c>
    </row>
    <row r="5027" spans="1:7" ht="15.75" customHeight="1" x14ac:dyDescent="0.2">
      <c r="A5027" s="35" t="s">
        <v>5496</v>
      </c>
      <c r="B5027" s="36">
        <v>379948.5400000001</v>
      </c>
      <c r="C5027" s="17">
        <v>634</v>
      </c>
      <c r="D5027" s="36">
        <v>6866.06</v>
      </c>
      <c r="E5027" s="36">
        <v>262.55000000000007</v>
      </c>
      <c r="F5027" s="36">
        <v>526.55000000000007</v>
      </c>
      <c r="G5027" s="37">
        <f t="shared" si="19"/>
        <v>2.1999999999999999E-2</v>
      </c>
    </row>
    <row r="5028" spans="1:7" ht="15.75" customHeight="1" x14ac:dyDescent="0.2">
      <c r="A5028" s="35" t="s">
        <v>5497</v>
      </c>
      <c r="B5028" s="36">
        <v>76359.87</v>
      </c>
      <c r="C5028" s="17">
        <v>1823</v>
      </c>
      <c r="D5028" s="36">
        <v>947.43000000000006</v>
      </c>
      <c r="E5028" s="36">
        <v>94.92</v>
      </c>
      <c r="F5028" s="36">
        <v>101.59</v>
      </c>
      <c r="G5028" s="37">
        <f t="shared" si="19"/>
        <v>2.1999999999999999E-2</v>
      </c>
    </row>
    <row r="5029" spans="1:7" ht="15.75" customHeight="1" x14ac:dyDescent="0.2">
      <c r="A5029" s="35" t="s">
        <v>5498</v>
      </c>
      <c r="B5029" s="36">
        <v>39624.74</v>
      </c>
      <c r="C5029" s="17">
        <v>126</v>
      </c>
      <c r="D5029" s="36">
        <v>598.48</v>
      </c>
      <c r="E5029" s="36">
        <v>33.839999999999996</v>
      </c>
      <c r="F5029" s="36">
        <v>54.33</v>
      </c>
      <c r="G5029" s="37">
        <f t="shared" si="19"/>
        <v>2.1999999999999999E-2</v>
      </c>
    </row>
    <row r="5030" spans="1:7" ht="15.75" customHeight="1" x14ac:dyDescent="0.2">
      <c r="A5030" s="35" t="s">
        <v>5499</v>
      </c>
      <c r="B5030" s="36">
        <v>27610.200000000004</v>
      </c>
      <c r="C5030" s="17">
        <v>549</v>
      </c>
      <c r="D5030" s="36">
        <v>438.18999999999994</v>
      </c>
      <c r="E5030" s="36">
        <v>28.89</v>
      </c>
      <c r="F5030" s="36">
        <v>37.979999999999997</v>
      </c>
      <c r="G5030" s="37">
        <f t="shared" si="19"/>
        <v>2.1999999999999999E-2</v>
      </c>
    </row>
    <row r="5031" spans="1:7" ht="15.75" customHeight="1" x14ac:dyDescent="0.2">
      <c r="A5031" s="35" t="s">
        <v>5500</v>
      </c>
      <c r="B5031" s="36">
        <v>3312.55</v>
      </c>
      <c r="C5031" s="17">
        <v>205</v>
      </c>
      <c r="D5031" s="36">
        <v>63.6</v>
      </c>
      <c r="E5031" s="36">
        <v>46.930000000000007</v>
      </c>
      <c r="F5031" s="36">
        <v>4.3899999999999997</v>
      </c>
      <c r="G5031" s="37">
        <f t="shared" si="19"/>
        <v>3.469230653122217E-2</v>
      </c>
    </row>
    <row r="5032" spans="1:7" ht="15.75" customHeight="1" x14ac:dyDescent="0.2">
      <c r="A5032" s="35" t="s">
        <v>5501</v>
      </c>
      <c r="B5032" s="36">
        <v>31260.640000000003</v>
      </c>
      <c r="C5032" s="17">
        <v>203</v>
      </c>
      <c r="D5032" s="36">
        <v>443.11</v>
      </c>
      <c r="E5032" s="36">
        <v>25.95</v>
      </c>
      <c r="F5032" s="36">
        <v>42.53</v>
      </c>
      <c r="G5032" s="37">
        <f t="shared" si="19"/>
        <v>2.1999999999999999E-2</v>
      </c>
    </row>
    <row r="5033" spans="1:7" ht="15.75" customHeight="1" x14ac:dyDescent="0.2">
      <c r="A5033" s="35" t="s">
        <v>5502</v>
      </c>
      <c r="B5033" s="36">
        <v>79606.44</v>
      </c>
      <c r="C5033" s="17">
        <v>544</v>
      </c>
      <c r="D5033" s="36">
        <v>1605.19</v>
      </c>
      <c r="E5033" s="36">
        <v>34.42</v>
      </c>
      <c r="F5033" s="36">
        <v>108.72</v>
      </c>
      <c r="G5033" s="37">
        <f t="shared" si="19"/>
        <v>2.1999999999999999E-2</v>
      </c>
    </row>
    <row r="5034" spans="1:7" ht="15.75" customHeight="1" x14ac:dyDescent="0.2">
      <c r="A5034" s="35" t="s">
        <v>5503</v>
      </c>
      <c r="B5034" s="36">
        <v>1204622.45</v>
      </c>
      <c r="C5034" s="17">
        <v>21130</v>
      </c>
      <c r="D5034" s="36">
        <v>20464.109999999997</v>
      </c>
      <c r="E5034" s="36">
        <v>657.68999999999994</v>
      </c>
      <c r="F5034" s="36">
        <v>1627.5400000000002</v>
      </c>
      <c r="G5034" s="37">
        <f t="shared" si="19"/>
        <v>2.1999999999999999E-2</v>
      </c>
    </row>
    <row r="5035" spans="1:7" ht="15.75" customHeight="1" x14ac:dyDescent="0.2">
      <c r="A5035" s="35" t="s">
        <v>5504</v>
      </c>
      <c r="B5035" s="36">
        <v>6052913.1700000046</v>
      </c>
      <c r="C5035" s="17">
        <v>194689</v>
      </c>
      <c r="D5035" s="36">
        <v>102094.91000000006</v>
      </c>
      <c r="E5035" s="36">
        <v>4466.8300000000027</v>
      </c>
      <c r="F5035" s="36">
        <v>8080.1999999999989</v>
      </c>
      <c r="G5035" s="37">
        <f t="shared" si="19"/>
        <v>2.1999999999999999E-2</v>
      </c>
    </row>
    <row r="5036" spans="1:7" ht="15.75" customHeight="1" x14ac:dyDescent="0.2">
      <c r="A5036" s="35" t="s">
        <v>5505</v>
      </c>
      <c r="B5036" s="36">
        <v>1749491.5999999996</v>
      </c>
      <c r="C5036" s="17">
        <v>54441</v>
      </c>
      <c r="D5036" s="36">
        <v>30441.920000000002</v>
      </c>
      <c r="E5036" s="36">
        <v>1385.13</v>
      </c>
      <c r="F5036" s="36">
        <v>2334.4</v>
      </c>
      <c r="G5036" s="37">
        <f t="shared" si="19"/>
        <v>2.1999999999999999E-2</v>
      </c>
    </row>
    <row r="5037" spans="1:7" ht="15.75" customHeight="1" x14ac:dyDescent="0.2">
      <c r="A5037" s="35" t="s">
        <v>5506</v>
      </c>
      <c r="B5037" s="36">
        <v>18535372.670000006</v>
      </c>
      <c r="C5037" s="17">
        <v>545909</v>
      </c>
      <c r="D5037" s="36">
        <v>314390.88999999984</v>
      </c>
      <c r="E5037" s="36">
        <v>14152.450000000004</v>
      </c>
      <c r="F5037" s="36">
        <v>24847.120000000014</v>
      </c>
      <c r="G5037" s="37">
        <f t="shared" si="19"/>
        <v>2.1999999999999999E-2</v>
      </c>
    </row>
    <row r="5038" spans="1:7" ht="15.75" customHeight="1" x14ac:dyDescent="0.2">
      <c r="A5038" s="35" t="s">
        <v>5507</v>
      </c>
      <c r="B5038" s="36">
        <v>82994775.410000056</v>
      </c>
      <c r="C5038" s="17">
        <v>2246513</v>
      </c>
      <c r="D5038" s="36">
        <v>1451657.6099999999</v>
      </c>
      <c r="E5038" s="36">
        <v>65123.369999999959</v>
      </c>
      <c r="F5038" s="36">
        <v>111747.74999999997</v>
      </c>
      <c r="G5038" s="37">
        <f t="shared" si="19"/>
        <v>2.1999999999999999E-2</v>
      </c>
    </row>
    <row r="5039" spans="1:7" ht="15.75" customHeight="1" x14ac:dyDescent="0.2">
      <c r="A5039" s="35" t="s">
        <v>5508</v>
      </c>
      <c r="B5039" s="36">
        <v>16353054.560000002</v>
      </c>
      <c r="C5039" s="17">
        <v>386343</v>
      </c>
      <c r="D5039" s="36">
        <v>291696.87000000011</v>
      </c>
      <c r="E5039" s="36">
        <v>21444.410000000003</v>
      </c>
      <c r="F5039" s="36">
        <v>22195.55</v>
      </c>
      <c r="G5039" s="37">
        <f t="shared" si="19"/>
        <v>2.1999999999999999E-2</v>
      </c>
    </row>
    <row r="5040" spans="1:7" ht="15.75" customHeight="1" x14ac:dyDescent="0.2">
      <c r="A5040" s="35" t="s">
        <v>5509</v>
      </c>
      <c r="B5040" s="36">
        <v>4164065.4100000006</v>
      </c>
      <c r="C5040" s="17">
        <v>112595</v>
      </c>
      <c r="D5040" s="36">
        <v>74499.659999999989</v>
      </c>
      <c r="E5040" s="36">
        <v>3495.4499999999994</v>
      </c>
      <c r="F5040" s="36">
        <v>5590.1600000000026</v>
      </c>
      <c r="G5040" s="37">
        <f t="shared" si="19"/>
        <v>2.1999999999999999E-2</v>
      </c>
    </row>
    <row r="5041" spans="1:7" ht="15.75" customHeight="1" x14ac:dyDescent="0.2">
      <c r="A5041" s="35" t="s">
        <v>5510</v>
      </c>
      <c r="B5041" s="36">
        <v>1889453.9700000002</v>
      </c>
      <c r="C5041" s="17">
        <v>55018</v>
      </c>
      <c r="D5041" s="36">
        <v>35286.789999999986</v>
      </c>
      <c r="E5041" s="36">
        <v>1668.5300000000002</v>
      </c>
      <c r="F5041" s="36">
        <v>2550.48</v>
      </c>
      <c r="G5041" s="37">
        <f t="shared" si="19"/>
        <v>2.1999999999999999E-2</v>
      </c>
    </row>
    <row r="5042" spans="1:7" ht="15.75" customHeight="1" x14ac:dyDescent="0.2">
      <c r="A5042" s="35" t="s">
        <v>5511</v>
      </c>
      <c r="B5042" s="36">
        <v>1565667.1900000002</v>
      </c>
      <c r="C5042" s="17">
        <v>47910</v>
      </c>
      <c r="D5042" s="36">
        <v>27296.13</v>
      </c>
      <c r="E5042" s="36">
        <v>1341.76</v>
      </c>
      <c r="F5042" s="36">
        <v>2102.8200000000006</v>
      </c>
      <c r="G5042" s="37">
        <f t="shared" si="19"/>
        <v>2.1999999999999999E-2</v>
      </c>
    </row>
    <row r="5043" spans="1:7" ht="15.75" customHeight="1" x14ac:dyDescent="0.2">
      <c r="A5043" s="35" t="s">
        <v>5512</v>
      </c>
      <c r="B5043" s="36">
        <v>62235955.599999934</v>
      </c>
      <c r="C5043" s="17">
        <v>1840439</v>
      </c>
      <c r="D5043" s="36">
        <v>1071456.4599999979</v>
      </c>
      <c r="E5043" s="36">
        <v>57615.109999999928</v>
      </c>
      <c r="F5043" s="36">
        <v>83598.280000000101</v>
      </c>
      <c r="G5043" s="37">
        <f t="shared" si="19"/>
        <v>2.1999999999999999E-2</v>
      </c>
    </row>
    <row r="5044" spans="1:7" ht="15.75" customHeight="1" x14ac:dyDescent="0.2">
      <c r="A5044" s="35" t="s">
        <v>5513</v>
      </c>
      <c r="B5044" s="36">
        <v>20967914.479999967</v>
      </c>
      <c r="C5044" s="17">
        <v>751412</v>
      </c>
      <c r="D5044" s="36">
        <v>349358.51000000018</v>
      </c>
      <c r="E5044" s="36">
        <v>18176.689999999995</v>
      </c>
      <c r="F5044" s="36">
        <v>27987.920000000024</v>
      </c>
      <c r="G5044" s="37">
        <f t="shared" si="19"/>
        <v>2.1999999999999999E-2</v>
      </c>
    </row>
    <row r="5045" spans="1:7" ht="15.75" customHeight="1" x14ac:dyDescent="0.2">
      <c r="A5045" s="35" t="s">
        <v>5514</v>
      </c>
      <c r="B5045" s="36">
        <v>2904948.0099999993</v>
      </c>
      <c r="C5045" s="17">
        <v>55594</v>
      </c>
      <c r="D5045" s="36">
        <v>48471.689999999995</v>
      </c>
      <c r="E5045" s="36">
        <v>1937.3700000000001</v>
      </c>
      <c r="F5045" s="36">
        <v>3898.4800000000005</v>
      </c>
      <c r="G5045" s="37">
        <f t="shared" si="19"/>
        <v>2.1999999999999999E-2</v>
      </c>
    </row>
    <row r="5046" spans="1:7" ht="15.75" customHeight="1" x14ac:dyDescent="0.2">
      <c r="A5046" s="35" t="s">
        <v>5515</v>
      </c>
      <c r="B5046" s="36">
        <v>1992042.83</v>
      </c>
      <c r="C5046" s="17">
        <v>59195</v>
      </c>
      <c r="D5046" s="36">
        <v>36509.410000000003</v>
      </c>
      <c r="E5046" s="36">
        <v>1487.3700000000001</v>
      </c>
      <c r="F5046" s="36">
        <v>2673.5400000000004</v>
      </c>
      <c r="G5046" s="37">
        <f t="shared" si="19"/>
        <v>2.1999999999999999E-2</v>
      </c>
    </row>
    <row r="5047" spans="1:7" ht="15.75" customHeight="1" x14ac:dyDescent="0.2">
      <c r="A5047" s="35" t="s">
        <v>5516</v>
      </c>
      <c r="B5047" s="36">
        <v>3767406.0100000002</v>
      </c>
      <c r="C5047" s="17">
        <v>112393</v>
      </c>
      <c r="D5047" s="36">
        <v>64772.75</v>
      </c>
      <c r="E5047" s="36">
        <v>2575.9399999999996</v>
      </c>
      <c r="F5047" s="36">
        <v>5057.2699999999995</v>
      </c>
      <c r="G5047" s="37">
        <f t="shared" si="19"/>
        <v>2.1999999999999999E-2</v>
      </c>
    </row>
    <row r="5048" spans="1:7" ht="15.75" customHeight="1" x14ac:dyDescent="0.2">
      <c r="A5048" s="35" t="s">
        <v>5517</v>
      </c>
      <c r="B5048" s="36">
        <v>16425851.670000011</v>
      </c>
      <c r="C5048" s="17">
        <v>497945</v>
      </c>
      <c r="D5048" s="36">
        <v>300095.68999999965</v>
      </c>
      <c r="E5048" s="36">
        <v>13474.610000000002</v>
      </c>
      <c r="F5048" s="36">
        <v>22109.239999999987</v>
      </c>
      <c r="G5048" s="37">
        <f t="shared" si="19"/>
        <v>2.1999999999999999E-2</v>
      </c>
    </row>
    <row r="5049" spans="1:7" ht="15.75" customHeight="1" x14ac:dyDescent="0.2">
      <c r="A5049" s="35" t="s">
        <v>5518</v>
      </c>
      <c r="B5049" s="36">
        <v>7112175.9000000013</v>
      </c>
      <c r="C5049" s="17">
        <v>227287</v>
      </c>
      <c r="D5049" s="36">
        <v>126845.33000000012</v>
      </c>
      <c r="E5049" s="36">
        <v>5447.89</v>
      </c>
      <c r="F5049" s="36">
        <v>9528.6199999999953</v>
      </c>
      <c r="G5049" s="37">
        <f t="shared" si="19"/>
        <v>2.1999999999999999E-2</v>
      </c>
    </row>
    <row r="5050" spans="1:7" ht="15.75" customHeight="1" x14ac:dyDescent="0.2">
      <c r="A5050" s="35" t="s">
        <v>5519</v>
      </c>
      <c r="B5050" s="36">
        <v>3721662.2499999995</v>
      </c>
      <c r="C5050" s="17">
        <v>111173</v>
      </c>
      <c r="D5050" s="36">
        <v>68976.50999999998</v>
      </c>
      <c r="E5050" s="36">
        <v>2571.3999999999987</v>
      </c>
      <c r="F5050" s="36">
        <v>4995.7400000000007</v>
      </c>
      <c r="G5050" s="37">
        <f t="shared" si="19"/>
        <v>2.1999999999999999E-2</v>
      </c>
    </row>
    <row r="5051" spans="1:7" ht="15.75" customHeight="1" x14ac:dyDescent="0.2">
      <c r="A5051" s="35" t="s">
        <v>5520</v>
      </c>
      <c r="B5051" s="36">
        <v>5024022.8199999994</v>
      </c>
      <c r="C5051" s="17">
        <v>156762</v>
      </c>
      <c r="D5051" s="36">
        <v>89220.710000000021</v>
      </c>
      <c r="E5051" s="36">
        <v>3709.5099999999998</v>
      </c>
      <c r="F5051" s="36">
        <v>6723.1800000000012</v>
      </c>
      <c r="G5051" s="37">
        <f t="shared" si="19"/>
        <v>2.1999999999999999E-2</v>
      </c>
    </row>
    <row r="5052" spans="1:7" ht="15.75" customHeight="1" x14ac:dyDescent="0.2">
      <c r="A5052" s="35" t="s">
        <v>5521</v>
      </c>
      <c r="B5052" s="36">
        <v>4341696.9700000007</v>
      </c>
      <c r="C5052" s="17">
        <v>127638</v>
      </c>
      <c r="D5052" s="36">
        <v>73310.600000000049</v>
      </c>
      <c r="E5052" s="36">
        <v>3124.920000000001</v>
      </c>
      <c r="F5052" s="36">
        <v>5801.1999999999989</v>
      </c>
      <c r="G5052" s="37">
        <f t="shared" si="19"/>
        <v>2.1999999999999999E-2</v>
      </c>
    </row>
    <row r="5053" spans="1:7" ht="15.75" customHeight="1" x14ac:dyDescent="0.2">
      <c r="A5053" s="35" t="s">
        <v>5522</v>
      </c>
      <c r="B5053" s="36">
        <v>8348037.7699999986</v>
      </c>
      <c r="C5053" s="17">
        <v>218991</v>
      </c>
      <c r="D5053" s="36">
        <v>154853.02000000002</v>
      </c>
      <c r="E5053" s="36">
        <v>7151.6199999999963</v>
      </c>
      <c r="F5053" s="36">
        <v>11217.749999999998</v>
      </c>
      <c r="G5053" s="37">
        <f t="shared" si="19"/>
        <v>2.1999999999999999E-2</v>
      </c>
    </row>
    <row r="5054" spans="1:7" ht="15.75" customHeight="1" x14ac:dyDescent="0.2">
      <c r="A5054" s="35" t="s">
        <v>5523</v>
      </c>
      <c r="B5054" s="36">
        <v>8594867.8500000052</v>
      </c>
      <c r="C5054" s="17">
        <v>276672</v>
      </c>
      <c r="D5054" s="36">
        <v>149772.01999999993</v>
      </c>
      <c r="E5054" s="36">
        <v>6967.0500000000047</v>
      </c>
      <c r="F5054" s="36">
        <v>11540.290000000003</v>
      </c>
      <c r="G5054" s="37">
        <f t="shared" si="19"/>
        <v>2.1999999999999999E-2</v>
      </c>
    </row>
    <row r="5055" spans="1:7" ht="15.75" customHeight="1" x14ac:dyDescent="0.2">
      <c r="A5055" s="35" t="s">
        <v>5524</v>
      </c>
      <c r="B5055" s="36">
        <v>1369665.5900000003</v>
      </c>
      <c r="C5055" s="17">
        <v>36225</v>
      </c>
      <c r="D5055" s="36">
        <v>25682.299999999992</v>
      </c>
      <c r="E5055" s="36">
        <v>905.6999999999997</v>
      </c>
      <c r="F5055" s="36">
        <v>1835.9700000000005</v>
      </c>
      <c r="G5055" s="37">
        <f t="shared" si="19"/>
        <v>2.1999999999999999E-2</v>
      </c>
    </row>
    <row r="5056" spans="1:7" ht="15.75" customHeight="1" x14ac:dyDescent="0.2">
      <c r="A5056" s="35" t="s">
        <v>5525</v>
      </c>
      <c r="B5056" s="36">
        <v>10335966.530000009</v>
      </c>
      <c r="C5056" s="17">
        <v>316226</v>
      </c>
      <c r="D5056" s="36">
        <v>183945.38</v>
      </c>
      <c r="E5056" s="36">
        <v>8746.24</v>
      </c>
      <c r="F5056" s="36">
        <v>13858.760000000007</v>
      </c>
      <c r="G5056" s="37">
        <f t="shared" si="19"/>
        <v>2.1999999999999999E-2</v>
      </c>
    </row>
    <row r="5057" spans="1:7" ht="15.75" customHeight="1" x14ac:dyDescent="0.2">
      <c r="A5057" s="35" t="s">
        <v>5526</v>
      </c>
      <c r="B5057" s="36">
        <v>8234873.5899999989</v>
      </c>
      <c r="C5057" s="17">
        <v>206709</v>
      </c>
      <c r="D5057" s="36">
        <v>147469.49999999994</v>
      </c>
      <c r="E5057" s="36">
        <v>6680.7300000000005</v>
      </c>
      <c r="F5057" s="36">
        <v>11127.089999999997</v>
      </c>
      <c r="G5057" s="37">
        <f t="shared" si="19"/>
        <v>2.1999999999999999E-2</v>
      </c>
    </row>
    <row r="5058" spans="1:7" ht="15.75" customHeight="1" x14ac:dyDescent="0.2">
      <c r="A5058" s="35" t="s">
        <v>5527</v>
      </c>
      <c r="B5058" s="36">
        <v>8296485.3999999976</v>
      </c>
      <c r="C5058" s="17">
        <v>243391</v>
      </c>
      <c r="D5058" s="36">
        <v>154871.41000000009</v>
      </c>
      <c r="E5058" s="36">
        <v>5846.390000000004</v>
      </c>
      <c r="F5058" s="36">
        <v>11222.470000000001</v>
      </c>
      <c r="G5058" s="37">
        <f t="shared" si="19"/>
        <v>2.1999999999999999E-2</v>
      </c>
    </row>
    <row r="5059" spans="1:7" ht="15.75" customHeight="1" x14ac:dyDescent="0.2">
      <c r="A5059" s="35" t="s">
        <v>5528</v>
      </c>
      <c r="B5059" s="36">
        <v>2230332.1600000006</v>
      </c>
      <c r="C5059" s="17">
        <v>70209</v>
      </c>
      <c r="D5059" s="36">
        <v>36972.420000000027</v>
      </c>
      <c r="E5059" s="36">
        <v>1652.16</v>
      </c>
      <c r="F5059" s="36">
        <v>2962.1399999999994</v>
      </c>
      <c r="G5059" s="37">
        <f t="shared" si="19"/>
        <v>2.1999999999999999E-2</v>
      </c>
    </row>
    <row r="5060" spans="1:7" ht="15.75" customHeight="1" x14ac:dyDescent="0.2">
      <c r="A5060" s="35" t="s">
        <v>5529</v>
      </c>
      <c r="B5060" s="36">
        <v>2391010.2800000007</v>
      </c>
      <c r="C5060" s="17">
        <v>60947</v>
      </c>
      <c r="D5060" s="36">
        <v>41457.530000000013</v>
      </c>
      <c r="E5060" s="36">
        <v>1624.4099999999996</v>
      </c>
      <c r="F5060" s="36">
        <v>3214.4400000000005</v>
      </c>
      <c r="G5060" s="37">
        <f t="shared" si="19"/>
        <v>2.1999999999999999E-2</v>
      </c>
    </row>
    <row r="5061" spans="1:7" ht="15.75" customHeight="1" x14ac:dyDescent="0.2">
      <c r="A5061" s="35" t="s">
        <v>5530</v>
      </c>
      <c r="B5061" s="36">
        <v>19431886.470000017</v>
      </c>
      <c r="C5061" s="17">
        <v>615975</v>
      </c>
      <c r="D5061" s="36">
        <v>332740.63000000006</v>
      </c>
      <c r="E5061" s="36">
        <v>14602.11</v>
      </c>
      <c r="F5061" s="36">
        <v>25988.86</v>
      </c>
      <c r="G5061" s="37">
        <f t="shared" si="19"/>
        <v>2.1999999999999999E-2</v>
      </c>
    </row>
    <row r="5062" spans="1:7" ht="15.75" customHeight="1" x14ac:dyDescent="0.2">
      <c r="A5062" s="35" t="s">
        <v>5531</v>
      </c>
      <c r="B5062" s="36">
        <v>1320560.2900000003</v>
      </c>
      <c r="C5062" s="17">
        <v>31462</v>
      </c>
      <c r="D5062" s="36">
        <v>23609.469999999998</v>
      </c>
      <c r="E5062" s="36">
        <v>895.39</v>
      </c>
      <c r="F5062" s="36">
        <v>1773.8099999999997</v>
      </c>
      <c r="G5062" s="37">
        <f t="shared" si="19"/>
        <v>2.1999999999999999E-2</v>
      </c>
    </row>
    <row r="5063" spans="1:7" ht="15.75" customHeight="1" x14ac:dyDescent="0.2">
      <c r="A5063" s="35" t="s">
        <v>5532</v>
      </c>
      <c r="B5063" s="36">
        <v>2379527.8399999994</v>
      </c>
      <c r="C5063" s="17">
        <v>56012</v>
      </c>
      <c r="D5063" s="36">
        <v>46006.42</v>
      </c>
      <c r="E5063" s="36">
        <v>1341.1699999999998</v>
      </c>
      <c r="F5063" s="36">
        <v>3215.49</v>
      </c>
      <c r="G5063" s="37">
        <f t="shared" si="19"/>
        <v>2.1999999999999999E-2</v>
      </c>
    </row>
    <row r="5064" spans="1:7" ht="15.75" customHeight="1" x14ac:dyDescent="0.2">
      <c r="A5064" s="35" t="s">
        <v>5533</v>
      </c>
      <c r="B5064" s="36">
        <v>1562232.1900000002</v>
      </c>
      <c r="C5064" s="17">
        <v>37979</v>
      </c>
      <c r="D5064" s="36">
        <v>28615.020000000004</v>
      </c>
      <c r="E5064" s="36">
        <v>1070.1200000000001</v>
      </c>
      <c r="F5064" s="36">
        <v>2095.4699999999998</v>
      </c>
      <c r="G5064" s="37">
        <f t="shared" si="19"/>
        <v>2.1999999999999999E-2</v>
      </c>
    </row>
    <row r="5065" spans="1:7" ht="15.75" customHeight="1" x14ac:dyDescent="0.2">
      <c r="A5065" s="35" t="s">
        <v>5534</v>
      </c>
      <c r="B5065" s="36">
        <v>13952027.759999985</v>
      </c>
      <c r="C5065" s="17">
        <v>376445</v>
      </c>
      <c r="D5065" s="36">
        <v>250040.63000000009</v>
      </c>
      <c r="E5065" s="36">
        <v>13226.669999999987</v>
      </c>
      <c r="F5065" s="36">
        <v>18928.969999999983</v>
      </c>
      <c r="G5065" s="37">
        <f t="shared" si="19"/>
        <v>2.1999999999999999E-2</v>
      </c>
    </row>
    <row r="5066" spans="1:7" ht="15.75" customHeight="1" x14ac:dyDescent="0.2">
      <c r="A5066" s="35" t="s">
        <v>5535</v>
      </c>
      <c r="B5066" s="36">
        <v>2798892.2800000003</v>
      </c>
      <c r="C5066" s="17">
        <v>77623</v>
      </c>
      <c r="D5066" s="36">
        <v>46492.279999999992</v>
      </c>
      <c r="E5066" s="36">
        <v>1855.9</v>
      </c>
      <c r="F5066" s="36">
        <v>3744.3699999999994</v>
      </c>
      <c r="G5066" s="37">
        <f t="shared" si="19"/>
        <v>2.1999999999999999E-2</v>
      </c>
    </row>
    <row r="5067" spans="1:7" ht="15.75" customHeight="1" x14ac:dyDescent="0.2">
      <c r="A5067" s="35" t="s">
        <v>5536</v>
      </c>
      <c r="B5067" s="36">
        <v>9044129.5999999996</v>
      </c>
      <c r="C5067" s="17">
        <v>238813</v>
      </c>
      <c r="D5067" s="36">
        <v>155062.18000000002</v>
      </c>
      <c r="E5067" s="36">
        <v>7429.3099999999986</v>
      </c>
      <c r="F5067" s="36">
        <v>12169.330000000009</v>
      </c>
      <c r="G5067" s="37">
        <f t="shared" si="19"/>
        <v>2.1999999999999999E-2</v>
      </c>
    </row>
    <row r="5068" spans="1:7" ht="15.75" customHeight="1" x14ac:dyDescent="0.2">
      <c r="A5068" s="35" t="s">
        <v>5537</v>
      </c>
      <c r="B5068" s="36">
        <v>21324847.310000021</v>
      </c>
      <c r="C5068" s="17">
        <v>629593</v>
      </c>
      <c r="D5068" s="36">
        <v>376073.95000000007</v>
      </c>
      <c r="E5068" s="36">
        <v>23341.669999999995</v>
      </c>
      <c r="F5068" s="36">
        <v>28683.140000000025</v>
      </c>
      <c r="G5068" s="37">
        <f t="shared" si="19"/>
        <v>2.1999999999999999E-2</v>
      </c>
    </row>
    <row r="5069" spans="1:7" ht="15.75" customHeight="1" x14ac:dyDescent="0.2">
      <c r="A5069" s="35" t="s">
        <v>5538</v>
      </c>
      <c r="B5069" s="36">
        <v>12474223.530000009</v>
      </c>
      <c r="C5069" s="17">
        <v>379457</v>
      </c>
      <c r="D5069" s="36">
        <v>221368.35000000012</v>
      </c>
      <c r="E5069" s="36">
        <v>9677.7499999999927</v>
      </c>
      <c r="F5069" s="36">
        <v>16738.279999999992</v>
      </c>
      <c r="G5069" s="37">
        <f t="shared" si="19"/>
        <v>2.1999999999999999E-2</v>
      </c>
    </row>
    <row r="5070" spans="1:7" ht="15.75" customHeight="1" x14ac:dyDescent="0.2">
      <c r="A5070" s="35" t="s">
        <v>5539</v>
      </c>
      <c r="B5070" s="36">
        <v>3656306.3199999994</v>
      </c>
      <c r="C5070" s="17">
        <v>107186</v>
      </c>
      <c r="D5070" s="36">
        <v>63234.439999999995</v>
      </c>
      <c r="E5070" s="36">
        <v>2580.1099999999997</v>
      </c>
      <c r="F5070" s="36">
        <v>4885.0400000000018</v>
      </c>
      <c r="G5070" s="37">
        <f t="shared" si="19"/>
        <v>2.1999999999999999E-2</v>
      </c>
    </row>
    <row r="5071" spans="1:7" ht="15.75" customHeight="1" x14ac:dyDescent="0.2">
      <c r="A5071" s="35" t="s">
        <v>5540</v>
      </c>
      <c r="B5071" s="36">
        <v>7004861.9299999969</v>
      </c>
      <c r="C5071" s="17">
        <v>205971</v>
      </c>
      <c r="D5071" s="36">
        <v>121782.19000000005</v>
      </c>
      <c r="E5071" s="36">
        <v>5287.9699999999984</v>
      </c>
      <c r="F5071" s="36">
        <v>9425.8699999999972</v>
      </c>
      <c r="G5071" s="37">
        <f t="shared" si="19"/>
        <v>2.1999999999999999E-2</v>
      </c>
    </row>
    <row r="5072" spans="1:7" ht="15.75" customHeight="1" x14ac:dyDescent="0.2">
      <c r="A5072" s="35" t="s">
        <v>5541</v>
      </c>
      <c r="B5072" s="36">
        <v>12300061.279999996</v>
      </c>
      <c r="C5072" s="17">
        <v>366406</v>
      </c>
      <c r="D5072" s="36">
        <v>221442.17999999988</v>
      </c>
      <c r="E5072" s="36">
        <v>9528.809999999994</v>
      </c>
      <c r="F5072" s="36">
        <v>16493.229999999996</v>
      </c>
      <c r="G5072" s="37">
        <f t="shared" si="19"/>
        <v>2.1999999999999999E-2</v>
      </c>
    </row>
    <row r="5073" spans="1:7" ht="15.75" customHeight="1" x14ac:dyDescent="0.2">
      <c r="A5073" s="35" t="s">
        <v>5542</v>
      </c>
      <c r="B5073" s="36">
        <v>1299606.7299999997</v>
      </c>
      <c r="C5073" s="17">
        <v>32305</v>
      </c>
      <c r="D5073" s="36">
        <v>23033.54</v>
      </c>
      <c r="E5073" s="36">
        <v>1102.83</v>
      </c>
      <c r="F5073" s="36">
        <v>1741.75</v>
      </c>
      <c r="G5073" s="37">
        <f t="shared" si="19"/>
        <v>2.1999999999999999E-2</v>
      </c>
    </row>
    <row r="5074" spans="1:7" ht="15.75" customHeight="1" x14ac:dyDescent="0.2">
      <c r="A5074" s="35" t="s">
        <v>5543</v>
      </c>
      <c r="B5074" s="36">
        <v>10254874.260000011</v>
      </c>
      <c r="C5074" s="17">
        <v>332264</v>
      </c>
      <c r="D5074" s="36">
        <v>172956.69999999998</v>
      </c>
      <c r="E5074" s="36">
        <v>7612.980000000005</v>
      </c>
      <c r="F5074" s="36">
        <v>13725.719999999996</v>
      </c>
      <c r="G5074" s="37">
        <f t="shared" si="19"/>
        <v>2.1999999999999999E-2</v>
      </c>
    </row>
    <row r="5075" spans="1:7" ht="15.75" customHeight="1" x14ac:dyDescent="0.2">
      <c r="A5075" s="35" t="s">
        <v>5544</v>
      </c>
      <c r="B5075" s="36">
        <v>1455904.9000000001</v>
      </c>
      <c r="C5075" s="17">
        <v>34207</v>
      </c>
      <c r="D5075" s="36">
        <v>26297.079999999994</v>
      </c>
      <c r="E5075" s="36">
        <v>948.3900000000001</v>
      </c>
      <c r="F5075" s="36">
        <v>1952.16</v>
      </c>
      <c r="G5075" s="37">
        <f t="shared" si="19"/>
        <v>2.1999999999999999E-2</v>
      </c>
    </row>
    <row r="5076" spans="1:7" ht="15.75" customHeight="1" x14ac:dyDescent="0.2">
      <c r="A5076" s="35" t="s">
        <v>5545</v>
      </c>
      <c r="B5076" s="36">
        <v>11214145.560000001</v>
      </c>
      <c r="C5076" s="17">
        <v>315505</v>
      </c>
      <c r="D5076" s="36">
        <v>190492.42</v>
      </c>
      <c r="E5076" s="36">
        <v>8164.3300000000063</v>
      </c>
      <c r="F5076" s="36">
        <v>15043.290000000003</v>
      </c>
      <c r="G5076" s="37">
        <f t="shared" si="19"/>
        <v>2.1999999999999999E-2</v>
      </c>
    </row>
    <row r="5077" spans="1:7" ht="15.75" customHeight="1" x14ac:dyDescent="0.2">
      <c r="A5077" s="35" t="s">
        <v>5546</v>
      </c>
      <c r="B5077" s="36">
        <v>48435787.610000066</v>
      </c>
      <c r="C5077" s="17">
        <v>1444347</v>
      </c>
      <c r="D5077" s="36">
        <v>865746.63000000094</v>
      </c>
      <c r="E5077" s="36">
        <v>45737.72</v>
      </c>
      <c r="F5077" s="36">
        <v>65430.949999999983</v>
      </c>
      <c r="G5077" s="37">
        <f t="shared" si="19"/>
        <v>2.1999999999999999E-2</v>
      </c>
    </row>
    <row r="5078" spans="1:7" ht="15.75" customHeight="1" x14ac:dyDescent="0.2">
      <c r="A5078" s="35" t="s">
        <v>5547</v>
      </c>
      <c r="B5078" s="36">
        <v>5565793.2199999979</v>
      </c>
      <c r="C5078" s="17">
        <v>180068</v>
      </c>
      <c r="D5078" s="36">
        <v>96505.620000000039</v>
      </c>
      <c r="E5078" s="36">
        <v>4366.8999999999987</v>
      </c>
      <c r="F5078" s="36">
        <v>7499.2000000000044</v>
      </c>
      <c r="G5078" s="37">
        <f t="shared" si="19"/>
        <v>2.1999999999999999E-2</v>
      </c>
    </row>
    <row r="5079" spans="1:7" ht="15.75" customHeight="1" x14ac:dyDescent="0.2">
      <c r="A5079" s="35" t="s">
        <v>5548</v>
      </c>
      <c r="B5079" s="36">
        <v>15248322.490000006</v>
      </c>
      <c r="C5079" s="17">
        <v>459478</v>
      </c>
      <c r="D5079" s="36">
        <v>269787.97000000009</v>
      </c>
      <c r="E5079" s="36">
        <v>12102.720000000003</v>
      </c>
      <c r="F5079" s="36">
        <v>20541.309999999998</v>
      </c>
      <c r="G5079" s="37">
        <f t="shared" si="19"/>
        <v>2.1999999999999999E-2</v>
      </c>
    </row>
    <row r="5080" spans="1:7" ht="15.75" customHeight="1" x14ac:dyDescent="0.2">
      <c r="A5080" s="35" t="s">
        <v>5549</v>
      </c>
      <c r="B5080" s="36">
        <v>791248.39000000013</v>
      </c>
      <c r="C5080" s="17">
        <v>20737</v>
      </c>
      <c r="D5080" s="36">
        <v>14512.429999999998</v>
      </c>
      <c r="E5080" s="36">
        <v>616.58999999999992</v>
      </c>
      <c r="F5080" s="36">
        <v>1062.6000000000001</v>
      </c>
      <c r="G5080" s="37">
        <f t="shared" si="19"/>
        <v>2.1999999999999999E-2</v>
      </c>
    </row>
    <row r="5081" spans="1:7" ht="15.75" customHeight="1" x14ac:dyDescent="0.2">
      <c r="A5081" s="35" t="s">
        <v>5550</v>
      </c>
      <c r="B5081" s="36">
        <v>14877772.790000001</v>
      </c>
      <c r="C5081" s="17">
        <v>426830</v>
      </c>
      <c r="D5081" s="36">
        <v>255100.50999999998</v>
      </c>
      <c r="E5081" s="36">
        <v>11424.459999999994</v>
      </c>
      <c r="F5081" s="36">
        <v>20051.340000000015</v>
      </c>
      <c r="G5081" s="37">
        <f t="shared" si="19"/>
        <v>2.1999999999999999E-2</v>
      </c>
    </row>
    <row r="5082" spans="1:7" ht="15.75" customHeight="1" x14ac:dyDescent="0.2">
      <c r="A5082" s="35" t="s">
        <v>5551</v>
      </c>
      <c r="B5082" s="36">
        <v>5152866.6799999941</v>
      </c>
      <c r="C5082" s="17">
        <v>150330</v>
      </c>
      <c r="D5082" s="36">
        <v>97774.979999999967</v>
      </c>
      <c r="E5082" s="36">
        <v>3942.440000000001</v>
      </c>
      <c r="F5082" s="36">
        <v>6942.2100000000019</v>
      </c>
      <c r="G5082" s="37">
        <f t="shared" si="19"/>
        <v>2.1999999999999999E-2</v>
      </c>
    </row>
    <row r="5083" spans="1:7" ht="15.75" customHeight="1" x14ac:dyDescent="0.2">
      <c r="A5083" s="35" t="s">
        <v>5552</v>
      </c>
      <c r="B5083" s="36">
        <v>971879.83000000031</v>
      </c>
      <c r="C5083" s="17">
        <v>30038</v>
      </c>
      <c r="D5083" s="36">
        <v>16432.66</v>
      </c>
      <c r="E5083" s="36">
        <v>702.17000000000019</v>
      </c>
      <c r="F5083" s="36">
        <v>1294.4800000000002</v>
      </c>
      <c r="G5083" s="37">
        <f t="shared" si="19"/>
        <v>2.1999999999999999E-2</v>
      </c>
    </row>
    <row r="5084" spans="1:7" ht="15.75" customHeight="1" x14ac:dyDescent="0.2">
      <c r="A5084" s="35" t="s">
        <v>5553</v>
      </c>
      <c r="B5084" s="36">
        <v>46569856.780000001</v>
      </c>
      <c r="C5084" s="17">
        <v>1253728</v>
      </c>
      <c r="D5084" s="36">
        <v>776741.14000000118</v>
      </c>
      <c r="E5084" s="36">
        <v>31379.46999999999</v>
      </c>
      <c r="F5084" s="36">
        <v>62425.089999999989</v>
      </c>
      <c r="G5084" s="37">
        <f t="shared" si="19"/>
        <v>2.1999999999999999E-2</v>
      </c>
    </row>
    <row r="5085" spans="1:7" ht="15.75" customHeight="1" x14ac:dyDescent="0.2">
      <c r="A5085" s="35" t="s">
        <v>5554</v>
      </c>
      <c r="B5085" s="36">
        <v>100353.54</v>
      </c>
      <c r="C5085" s="17">
        <v>1021</v>
      </c>
      <c r="D5085" s="36">
        <v>1034.81</v>
      </c>
      <c r="E5085" s="36">
        <v>31.150000000000002</v>
      </c>
      <c r="F5085" s="36">
        <v>133.41</v>
      </c>
      <c r="G5085" s="37">
        <f t="shared" si="19"/>
        <v>2.1999999999999999E-2</v>
      </c>
    </row>
    <row r="5086" spans="1:7" ht="15.75" customHeight="1" x14ac:dyDescent="0.2">
      <c r="A5086" s="35" t="s">
        <v>5555</v>
      </c>
      <c r="B5086" s="36">
        <v>2509341.0899999994</v>
      </c>
      <c r="C5086" s="17">
        <v>9893</v>
      </c>
      <c r="D5086" s="36">
        <v>36309.789999999986</v>
      </c>
      <c r="E5086" s="36">
        <v>560.19000000000005</v>
      </c>
      <c r="F5086" s="36">
        <v>3442.34</v>
      </c>
      <c r="G5086" s="37">
        <f t="shared" si="19"/>
        <v>2.1999999999999999E-2</v>
      </c>
    </row>
    <row r="5087" spans="1:7" ht="15.75" customHeight="1" x14ac:dyDescent="0.2">
      <c r="A5087" s="35" t="s">
        <v>5556</v>
      </c>
      <c r="B5087" s="36">
        <v>4790.5</v>
      </c>
      <c r="C5087" s="17">
        <v>38</v>
      </c>
      <c r="D5087" s="36">
        <v>100.64999999999999</v>
      </c>
      <c r="E5087" s="36">
        <v>0</v>
      </c>
      <c r="F5087" s="36">
        <v>6.57</v>
      </c>
      <c r="G5087" s="37">
        <f t="shared" si="19"/>
        <v>2.238179730717044E-2</v>
      </c>
    </row>
    <row r="5088" spans="1:7" ht="15.75" customHeight="1" x14ac:dyDescent="0.2">
      <c r="A5088" s="35" t="s">
        <v>5557</v>
      </c>
      <c r="B5088" s="36">
        <v>0</v>
      </c>
      <c r="C5088" s="17">
        <v>0</v>
      </c>
      <c r="D5088" s="36">
        <v>0</v>
      </c>
      <c r="E5088" s="36">
        <v>0</v>
      </c>
      <c r="F5088" s="36">
        <v>0</v>
      </c>
      <c r="G5088" s="37">
        <f t="shared" si="19"/>
        <v>2.1999999999999999E-2</v>
      </c>
    </row>
    <row r="5089" spans="1:7" ht="15.75" customHeight="1" x14ac:dyDescent="0.2">
      <c r="A5089" s="35" t="s">
        <v>5558</v>
      </c>
      <c r="B5089" s="36">
        <v>1263155.51</v>
      </c>
      <c r="C5089" s="17">
        <v>6055</v>
      </c>
      <c r="D5089" s="36">
        <v>18684.030000000002</v>
      </c>
      <c r="E5089" s="36">
        <v>412.38</v>
      </c>
      <c r="F5089" s="36">
        <v>1749.6400000000003</v>
      </c>
      <c r="G5089" s="37">
        <f t="shared" si="19"/>
        <v>2.1999999999999999E-2</v>
      </c>
    </row>
    <row r="5090" spans="1:7" ht="15.75" customHeight="1" x14ac:dyDescent="0.2">
      <c r="A5090" s="35" t="s">
        <v>5559</v>
      </c>
      <c r="B5090" s="36">
        <v>189143.68000000002</v>
      </c>
      <c r="C5090" s="17">
        <v>1088</v>
      </c>
      <c r="D5090" s="36">
        <v>2896.54</v>
      </c>
      <c r="E5090" s="36">
        <v>92.52000000000001</v>
      </c>
      <c r="F5090" s="36">
        <v>261.60999999999996</v>
      </c>
      <c r="G5090" s="37">
        <f t="shared" si="19"/>
        <v>2.1999999999999999E-2</v>
      </c>
    </row>
    <row r="5091" spans="1:7" ht="15.75" customHeight="1" x14ac:dyDescent="0.2">
      <c r="A5091" s="35" t="s">
        <v>5560</v>
      </c>
      <c r="B5091" s="36">
        <v>421914.67000000004</v>
      </c>
      <c r="C5091" s="17">
        <v>2621</v>
      </c>
      <c r="D5091" s="36">
        <v>5911.4800000000005</v>
      </c>
      <c r="E5091" s="36">
        <v>91.94</v>
      </c>
      <c r="F5091" s="36">
        <v>564.88999999999987</v>
      </c>
      <c r="G5091" s="37">
        <f t="shared" si="19"/>
        <v>2.1999999999999999E-2</v>
      </c>
    </row>
    <row r="5092" spans="1:7" ht="15.75" customHeight="1" x14ac:dyDescent="0.2">
      <c r="A5092" s="35" t="s">
        <v>5561</v>
      </c>
      <c r="B5092" s="36">
        <v>639439.77</v>
      </c>
      <c r="C5092" s="17">
        <v>5695</v>
      </c>
      <c r="D5092" s="36">
        <v>8546.6999999999989</v>
      </c>
      <c r="E5092" s="36">
        <v>214.04000000000002</v>
      </c>
      <c r="F5092" s="36">
        <v>847.93</v>
      </c>
      <c r="G5092" s="37">
        <f t="shared" si="19"/>
        <v>2.1999999999999999E-2</v>
      </c>
    </row>
    <row r="5093" spans="1:7" ht="15.75" customHeight="1" x14ac:dyDescent="0.2">
      <c r="A5093" s="35" t="s">
        <v>5562</v>
      </c>
      <c r="B5093" s="36">
        <v>545628.77999999991</v>
      </c>
      <c r="C5093" s="17">
        <v>3532</v>
      </c>
      <c r="D5093" s="36">
        <v>6759.01</v>
      </c>
      <c r="E5093" s="36">
        <v>145.58999999999997</v>
      </c>
      <c r="F5093" s="36">
        <v>728.23</v>
      </c>
      <c r="G5093" s="37">
        <f t="shared" si="19"/>
        <v>2.1999999999999999E-2</v>
      </c>
    </row>
    <row r="5094" spans="1:7" ht="15.75" customHeight="1" x14ac:dyDescent="0.2">
      <c r="A5094" s="35" t="s">
        <v>5563</v>
      </c>
      <c r="B5094" s="36">
        <v>45828.5</v>
      </c>
      <c r="C5094" s="17">
        <v>321</v>
      </c>
      <c r="D5094" s="36">
        <v>784.51</v>
      </c>
      <c r="E5094" s="36">
        <v>13.75</v>
      </c>
      <c r="F5094" s="36">
        <v>61.66</v>
      </c>
      <c r="G5094" s="37">
        <f t="shared" si="19"/>
        <v>2.1999999999999999E-2</v>
      </c>
    </row>
    <row r="5095" spans="1:7" ht="15.75" customHeight="1" x14ac:dyDescent="0.2">
      <c r="A5095" s="35" t="s">
        <v>5564</v>
      </c>
      <c r="B5095" s="36">
        <v>112834.4</v>
      </c>
      <c r="C5095" s="17">
        <v>768</v>
      </c>
      <c r="D5095" s="36">
        <v>1445.1799999999998</v>
      </c>
      <c r="E5095" s="36">
        <v>30.71</v>
      </c>
      <c r="F5095" s="36">
        <v>150.23000000000002</v>
      </c>
      <c r="G5095" s="37">
        <f t="shared" si="19"/>
        <v>2.1999999999999999E-2</v>
      </c>
    </row>
    <row r="5096" spans="1:7" ht="15.75" customHeight="1" x14ac:dyDescent="0.2">
      <c r="A5096" s="35" t="s">
        <v>5565</v>
      </c>
      <c r="B5096" s="36">
        <v>62242.03</v>
      </c>
      <c r="C5096" s="17">
        <v>400</v>
      </c>
      <c r="D5096" s="36">
        <v>921.3599999999999</v>
      </c>
      <c r="E5096" s="36">
        <v>20.34</v>
      </c>
      <c r="F5096" s="36">
        <v>83.02</v>
      </c>
      <c r="G5096" s="37">
        <f t="shared" si="19"/>
        <v>2.1999999999999999E-2</v>
      </c>
    </row>
    <row r="5097" spans="1:7" ht="15.75" customHeight="1" x14ac:dyDescent="0.2">
      <c r="A5097" s="35" t="s">
        <v>5566</v>
      </c>
      <c r="B5097" s="36">
        <v>412038.74</v>
      </c>
      <c r="C5097" s="17">
        <v>2016</v>
      </c>
      <c r="D5097" s="36">
        <v>7195.14</v>
      </c>
      <c r="E5097" s="36">
        <v>102.24</v>
      </c>
      <c r="F5097" s="36">
        <v>563.35</v>
      </c>
      <c r="G5097" s="37">
        <f t="shared" si="19"/>
        <v>2.1999999999999999E-2</v>
      </c>
    </row>
    <row r="5098" spans="1:7" ht="15.75" customHeight="1" x14ac:dyDescent="0.2">
      <c r="A5098" s="35" t="s">
        <v>5567</v>
      </c>
      <c r="B5098" s="36">
        <v>138559.22</v>
      </c>
      <c r="C5098" s="17">
        <v>593</v>
      </c>
      <c r="D5098" s="36">
        <v>2179.38</v>
      </c>
      <c r="E5098" s="36">
        <v>26.93</v>
      </c>
      <c r="F5098" s="36">
        <v>188.14</v>
      </c>
      <c r="G5098" s="37">
        <f t="shared" si="19"/>
        <v>2.1999999999999999E-2</v>
      </c>
    </row>
    <row r="5099" spans="1:7" ht="15.75" customHeight="1" x14ac:dyDescent="0.2">
      <c r="A5099" s="35" t="s">
        <v>5568</v>
      </c>
      <c r="B5099" s="36">
        <v>1015258.8900000001</v>
      </c>
      <c r="C5099" s="17">
        <v>5503</v>
      </c>
      <c r="D5099" s="36">
        <v>14655.619999999999</v>
      </c>
      <c r="E5099" s="36">
        <v>240.38000000000002</v>
      </c>
      <c r="F5099" s="36">
        <v>1377.4599999999998</v>
      </c>
      <c r="G5099" s="37">
        <f t="shared" si="19"/>
        <v>2.1999999999999999E-2</v>
      </c>
    </row>
    <row r="5100" spans="1:7" ht="15.75" customHeight="1" x14ac:dyDescent="0.2">
      <c r="A5100" s="35" t="s">
        <v>5569</v>
      </c>
      <c r="B5100" s="36">
        <v>742677.34</v>
      </c>
      <c r="C5100" s="17">
        <v>3358</v>
      </c>
      <c r="D5100" s="36">
        <v>11111.97</v>
      </c>
      <c r="E5100" s="36">
        <v>110.71999999999998</v>
      </c>
      <c r="F5100" s="36">
        <v>1005.8000000000001</v>
      </c>
      <c r="G5100" s="37">
        <f t="shared" si="19"/>
        <v>2.1999999999999999E-2</v>
      </c>
    </row>
    <row r="5101" spans="1:7" ht="15.75" customHeight="1" x14ac:dyDescent="0.2">
      <c r="A5101" s="35" t="s">
        <v>5570</v>
      </c>
      <c r="B5101" s="36">
        <v>80934.850000000006</v>
      </c>
      <c r="C5101" s="17">
        <v>470</v>
      </c>
      <c r="D5101" s="36">
        <v>937.43000000000006</v>
      </c>
      <c r="E5101" s="36">
        <v>29.189999999999998</v>
      </c>
      <c r="F5101" s="36">
        <v>108.97999999999999</v>
      </c>
      <c r="G5101" s="37">
        <f t="shared" si="19"/>
        <v>2.1999999999999999E-2</v>
      </c>
    </row>
    <row r="5102" spans="1:7" ht="15.75" customHeight="1" x14ac:dyDescent="0.2">
      <c r="A5102" s="35" t="s">
        <v>5571</v>
      </c>
      <c r="B5102" s="36">
        <v>42267.479999999996</v>
      </c>
      <c r="C5102" s="17">
        <v>242</v>
      </c>
      <c r="D5102" s="36">
        <v>527.20000000000005</v>
      </c>
      <c r="E5102" s="36">
        <v>11.2</v>
      </c>
      <c r="F5102" s="36">
        <v>56.28</v>
      </c>
      <c r="G5102" s="37">
        <f t="shared" si="19"/>
        <v>2.1999999999999999E-2</v>
      </c>
    </row>
    <row r="5103" spans="1:7" ht="15.75" customHeight="1" x14ac:dyDescent="0.2">
      <c r="A5103" s="35" t="s">
        <v>5572</v>
      </c>
      <c r="B5103" s="36">
        <v>33152.53</v>
      </c>
      <c r="C5103" s="17">
        <v>147</v>
      </c>
      <c r="D5103" s="36">
        <v>509.9</v>
      </c>
      <c r="E5103" s="36">
        <v>7.66</v>
      </c>
      <c r="F5103" s="36">
        <v>44.53</v>
      </c>
      <c r="G5103" s="37">
        <f t="shared" si="19"/>
        <v>2.1999999999999999E-2</v>
      </c>
    </row>
    <row r="5104" spans="1:7" ht="15.75" customHeight="1" x14ac:dyDescent="0.2">
      <c r="A5104" s="35" t="s">
        <v>5573</v>
      </c>
      <c r="B5104" s="36">
        <v>866745.24</v>
      </c>
      <c r="C5104" s="17">
        <v>5466</v>
      </c>
      <c r="D5104" s="36">
        <v>12180.41</v>
      </c>
      <c r="E5104" s="36">
        <v>186.89999999999998</v>
      </c>
      <c r="F5104" s="36">
        <v>1191.5899999999999</v>
      </c>
      <c r="G5104" s="37">
        <f t="shared" ref="G5104:G5358" si="20">IFERROR(IF(SUM(D5104:F5104)/B5104&lt;0.022,0.022,SUM(D5104:F5104)/B5104),0.022)</f>
        <v>2.1999999999999999E-2</v>
      </c>
    </row>
    <row r="5105" spans="1:7" ht="15.75" customHeight="1" x14ac:dyDescent="0.2">
      <c r="A5105" s="35" t="s">
        <v>5574</v>
      </c>
      <c r="B5105" s="36">
        <v>123707.54</v>
      </c>
      <c r="C5105" s="17">
        <v>489</v>
      </c>
      <c r="D5105" s="36">
        <v>1938.58</v>
      </c>
      <c r="E5105" s="36">
        <v>37.96</v>
      </c>
      <c r="F5105" s="36">
        <v>167.17000000000002</v>
      </c>
      <c r="G5105" s="37">
        <f t="shared" si="20"/>
        <v>2.1999999999999999E-2</v>
      </c>
    </row>
    <row r="5106" spans="1:7" ht="15.75" customHeight="1" x14ac:dyDescent="0.2">
      <c r="A5106" s="35" t="s">
        <v>5575</v>
      </c>
      <c r="B5106" s="36">
        <v>0</v>
      </c>
      <c r="C5106" s="17">
        <v>0</v>
      </c>
      <c r="D5106" s="36">
        <v>0</v>
      </c>
      <c r="E5106" s="36">
        <v>0</v>
      </c>
      <c r="F5106" s="36">
        <v>0</v>
      </c>
      <c r="G5106" s="37">
        <f t="shared" si="20"/>
        <v>2.1999999999999999E-2</v>
      </c>
    </row>
    <row r="5107" spans="1:7" ht="15.75" customHeight="1" x14ac:dyDescent="0.2">
      <c r="A5107" s="35" t="s">
        <v>5576</v>
      </c>
      <c r="B5107" s="36">
        <v>660799.91</v>
      </c>
      <c r="C5107" s="17">
        <v>3438</v>
      </c>
      <c r="D5107" s="36">
        <v>9959.15</v>
      </c>
      <c r="E5107" s="36">
        <v>208.99999999999997</v>
      </c>
      <c r="F5107" s="36">
        <v>889.62</v>
      </c>
      <c r="G5107" s="37">
        <f t="shared" si="20"/>
        <v>2.1999999999999999E-2</v>
      </c>
    </row>
    <row r="5108" spans="1:7" ht="15.75" customHeight="1" x14ac:dyDescent="0.2">
      <c r="A5108" s="35" t="s">
        <v>5577</v>
      </c>
      <c r="B5108" s="36">
        <v>738610.35</v>
      </c>
      <c r="C5108" s="17">
        <v>4119</v>
      </c>
      <c r="D5108" s="36">
        <v>9618.8899999999976</v>
      </c>
      <c r="E5108" s="36">
        <v>162.64999999999998</v>
      </c>
      <c r="F5108" s="36">
        <v>987.69</v>
      </c>
      <c r="G5108" s="37">
        <f t="shared" si="20"/>
        <v>2.1999999999999999E-2</v>
      </c>
    </row>
    <row r="5109" spans="1:7" ht="15.75" customHeight="1" x14ac:dyDescent="0.2">
      <c r="A5109" s="35" t="s">
        <v>5578</v>
      </c>
      <c r="B5109" s="36">
        <v>36161.279999999999</v>
      </c>
      <c r="C5109" s="17">
        <v>261</v>
      </c>
      <c r="D5109" s="36">
        <v>518.41000000000008</v>
      </c>
      <c r="E5109" s="36">
        <v>9.1999999999999993</v>
      </c>
      <c r="F5109" s="36">
        <v>49.3</v>
      </c>
      <c r="G5109" s="37">
        <f t="shared" si="20"/>
        <v>2.1999999999999999E-2</v>
      </c>
    </row>
    <row r="5110" spans="1:7" ht="15.75" customHeight="1" x14ac:dyDescent="0.2">
      <c r="A5110" s="35" t="s">
        <v>5579</v>
      </c>
      <c r="B5110" s="36">
        <v>929245.46000000008</v>
      </c>
      <c r="C5110" s="17">
        <v>5999</v>
      </c>
      <c r="D5110" s="36">
        <v>12064.109999999999</v>
      </c>
      <c r="E5110" s="36">
        <v>181.77</v>
      </c>
      <c r="F5110" s="36">
        <v>1243.3300000000002</v>
      </c>
      <c r="G5110" s="37">
        <f t="shared" si="20"/>
        <v>2.1999999999999999E-2</v>
      </c>
    </row>
    <row r="5111" spans="1:7" ht="15.75" customHeight="1" x14ac:dyDescent="0.2">
      <c r="A5111" s="35" t="s">
        <v>5580</v>
      </c>
      <c r="B5111" s="36">
        <v>87383.76999999999</v>
      </c>
      <c r="C5111" s="17">
        <v>483</v>
      </c>
      <c r="D5111" s="36">
        <v>1192.8</v>
      </c>
      <c r="E5111" s="36">
        <v>18.46</v>
      </c>
      <c r="F5111" s="36">
        <v>117.9</v>
      </c>
      <c r="G5111" s="37">
        <f t="shared" si="20"/>
        <v>2.1999999999999999E-2</v>
      </c>
    </row>
    <row r="5112" spans="1:7" ht="15.75" customHeight="1" x14ac:dyDescent="0.2">
      <c r="A5112" s="35" t="s">
        <v>5581</v>
      </c>
      <c r="B5112" s="36">
        <v>0</v>
      </c>
      <c r="C5112" s="17">
        <v>0</v>
      </c>
      <c r="D5112" s="36">
        <v>0</v>
      </c>
      <c r="E5112" s="36">
        <v>0</v>
      </c>
      <c r="F5112" s="36">
        <v>0</v>
      </c>
      <c r="G5112" s="37">
        <f t="shared" si="20"/>
        <v>2.1999999999999999E-2</v>
      </c>
    </row>
    <row r="5113" spans="1:7" ht="15.75" customHeight="1" x14ac:dyDescent="0.2">
      <c r="A5113" s="35" t="s">
        <v>5582</v>
      </c>
      <c r="B5113" s="36">
        <v>0</v>
      </c>
      <c r="C5113" s="17">
        <v>0</v>
      </c>
      <c r="D5113" s="36">
        <v>0</v>
      </c>
      <c r="E5113" s="36">
        <v>0</v>
      </c>
      <c r="F5113" s="36">
        <v>0</v>
      </c>
      <c r="G5113" s="37">
        <f t="shared" si="20"/>
        <v>2.1999999999999999E-2</v>
      </c>
    </row>
    <row r="5114" spans="1:7" ht="15.75" customHeight="1" x14ac:dyDescent="0.2">
      <c r="A5114" s="35" t="s">
        <v>5583</v>
      </c>
      <c r="B5114" s="36">
        <v>2205762.6799999997</v>
      </c>
      <c r="C5114" s="17">
        <v>13357</v>
      </c>
      <c r="D5114" s="36">
        <v>34940.070000000007</v>
      </c>
      <c r="E5114" s="36">
        <v>2014.75</v>
      </c>
      <c r="F5114" s="36">
        <v>2987.92</v>
      </c>
      <c r="G5114" s="37">
        <f t="shared" si="20"/>
        <v>2.1999999999999999E-2</v>
      </c>
    </row>
    <row r="5115" spans="1:7" ht="15.75" customHeight="1" x14ac:dyDescent="0.2">
      <c r="A5115" s="35" t="s">
        <v>5584</v>
      </c>
      <c r="B5115" s="36">
        <v>1048803.9700000002</v>
      </c>
      <c r="C5115" s="17">
        <v>5844</v>
      </c>
      <c r="D5115" s="36">
        <v>14345.139999999998</v>
      </c>
      <c r="E5115" s="36">
        <v>207.64</v>
      </c>
      <c r="F5115" s="36">
        <v>1406.3300000000002</v>
      </c>
      <c r="G5115" s="37">
        <f t="shared" si="20"/>
        <v>2.1999999999999999E-2</v>
      </c>
    </row>
    <row r="5116" spans="1:7" ht="15.75" customHeight="1" x14ac:dyDescent="0.2">
      <c r="A5116" s="35" t="s">
        <v>5585</v>
      </c>
      <c r="B5116" s="36">
        <v>204320.59999999998</v>
      </c>
      <c r="C5116" s="17">
        <v>1525</v>
      </c>
      <c r="D5116" s="36">
        <v>2492.3000000000002</v>
      </c>
      <c r="E5116" s="36">
        <v>45.120000000000005</v>
      </c>
      <c r="F5116" s="36">
        <v>281.41999999999996</v>
      </c>
      <c r="G5116" s="37">
        <f t="shared" si="20"/>
        <v>2.1999999999999999E-2</v>
      </c>
    </row>
    <row r="5117" spans="1:7" ht="15.75" customHeight="1" x14ac:dyDescent="0.2">
      <c r="A5117" s="35" t="s">
        <v>5586</v>
      </c>
      <c r="B5117" s="36">
        <v>0</v>
      </c>
      <c r="C5117" s="17">
        <v>0</v>
      </c>
      <c r="D5117" s="36">
        <v>0</v>
      </c>
      <c r="E5117" s="36">
        <v>0</v>
      </c>
      <c r="F5117" s="36">
        <v>0</v>
      </c>
      <c r="G5117" s="37">
        <f t="shared" si="20"/>
        <v>2.1999999999999999E-2</v>
      </c>
    </row>
    <row r="5118" spans="1:7" ht="15.75" customHeight="1" x14ac:dyDescent="0.2">
      <c r="A5118" s="35" t="s">
        <v>5587</v>
      </c>
      <c r="B5118" s="36">
        <v>415781.13</v>
      </c>
      <c r="C5118" s="17">
        <v>1748</v>
      </c>
      <c r="D5118" s="36">
        <v>6806.34</v>
      </c>
      <c r="E5118" s="36">
        <v>74.210000000000008</v>
      </c>
      <c r="F5118" s="36">
        <v>567.6099999999999</v>
      </c>
      <c r="G5118" s="37">
        <f t="shared" si="20"/>
        <v>2.1999999999999999E-2</v>
      </c>
    </row>
    <row r="5119" spans="1:7" ht="15.75" customHeight="1" x14ac:dyDescent="0.2">
      <c r="A5119" s="35" t="s">
        <v>5588</v>
      </c>
      <c r="B5119" s="36">
        <v>423396.52</v>
      </c>
      <c r="C5119" s="17">
        <v>2540</v>
      </c>
      <c r="D5119" s="36">
        <v>6252.7599999999993</v>
      </c>
      <c r="E5119" s="36">
        <v>133.06</v>
      </c>
      <c r="F5119" s="36">
        <v>568.83000000000004</v>
      </c>
      <c r="G5119" s="37">
        <f t="shared" si="20"/>
        <v>2.1999999999999999E-2</v>
      </c>
    </row>
    <row r="5120" spans="1:7" ht="15.75" customHeight="1" x14ac:dyDescent="0.2">
      <c r="A5120" s="35" t="s">
        <v>5589</v>
      </c>
      <c r="B5120" s="36">
        <v>47143.28</v>
      </c>
      <c r="C5120" s="17">
        <v>356</v>
      </c>
      <c r="D5120" s="36">
        <v>576.61</v>
      </c>
      <c r="E5120" s="36">
        <v>18.25</v>
      </c>
      <c r="F5120" s="36">
        <v>62.39</v>
      </c>
      <c r="G5120" s="37">
        <f t="shared" si="20"/>
        <v>2.1999999999999999E-2</v>
      </c>
    </row>
    <row r="5121" spans="1:7" ht="15.75" customHeight="1" x14ac:dyDescent="0.2">
      <c r="A5121" s="35" t="s">
        <v>5590</v>
      </c>
      <c r="B5121" s="36">
        <v>966560.78999999992</v>
      </c>
      <c r="C5121" s="17">
        <v>6462</v>
      </c>
      <c r="D5121" s="36">
        <v>13279.72</v>
      </c>
      <c r="E5121" s="36">
        <v>237.59</v>
      </c>
      <c r="F5121" s="36">
        <v>1303.7999999999997</v>
      </c>
      <c r="G5121" s="37">
        <f t="shared" si="20"/>
        <v>2.1999999999999999E-2</v>
      </c>
    </row>
    <row r="5122" spans="1:7" ht="15.75" customHeight="1" x14ac:dyDescent="0.2">
      <c r="A5122" s="35" t="s">
        <v>5591</v>
      </c>
      <c r="B5122" s="36">
        <v>0</v>
      </c>
      <c r="C5122" s="17">
        <v>0</v>
      </c>
      <c r="D5122" s="36">
        <v>0</v>
      </c>
      <c r="E5122" s="36">
        <v>0</v>
      </c>
      <c r="F5122" s="36">
        <v>0</v>
      </c>
      <c r="G5122" s="37">
        <f t="shared" si="20"/>
        <v>2.1999999999999999E-2</v>
      </c>
    </row>
    <row r="5123" spans="1:7" ht="15.75" customHeight="1" x14ac:dyDescent="0.2">
      <c r="A5123" s="35" t="s">
        <v>5592</v>
      </c>
      <c r="B5123" s="36">
        <v>168054.6</v>
      </c>
      <c r="C5123" s="17">
        <v>303</v>
      </c>
      <c r="D5123" s="36">
        <v>3014.16</v>
      </c>
      <c r="E5123" s="36">
        <v>31.029999999999998</v>
      </c>
      <c r="F5123" s="36">
        <v>230.23000000000002</v>
      </c>
      <c r="G5123" s="37">
        <f t="shared" si="20"/>
        <v>2.1999999999999999E-2</v>
      </c>
    </row>
    <row r="5124" spans="1:7" ht="15.75" customHeight="1" x14ac:dyDescent="0.2">
      <c r="A5124" s="35" t="s">
        <v>5593</v>
      </c>
      <c r="B5124" s="36">
        <v>0</v>
      </c>
      <c r="C5124" s="17">
        <v>0</v>
      </c>
      <c r="D5124" s="36">
        <v>0</v>
      </c>
      <c r="E5124" s="36">
        <v>0</v>
      </c>
      <c r="F5124" s="36">
        <v>0</v>
      </c>
      <c r="G5124" s="37">
        <f t="shared" si="20"/>
        <v>2.1999999999999999E-2</v>
      </c>
    </row>
    <row r="5125" spans="1:7" ht="15.75" customHeight="1" x14ac:dyDescent="0.2">
      <c r="A5125" s="35" t="s">
        <v>5594</v>
      </c>
      <c r="B5125" s="36">
        <v>1771</v>
      </c>
      <c r="C5125" s="17">
        <v>1</v>
      </c>
      <c r="D5125" s="36">
        <v>53.23</v>
      </c>
      <c r="E5125" s="36">
        <v>5.31</v>
      </c>
      <c r="F5125" s="36">
        <v>2.92</v>
      </c>
      <c r="G5125" s="37">
        <f t="shared" si="20"/>
        <v>3.4703557312252963E-2</v>
      </c>
    </row>
    <row r="5126" spans="1:7" ht="15.75" customHeight="1" x14ac:dyDescent="0.2">
      <c r="A5126" s="35" t="s">
        <v>5595</v>
      </c>
      <c r="B5126" s="36">
        <v>3783.69</v>
      </c>
      <c r="C5126" s="17">
        <v>37</v>
      </c>
      <c r="D5126" s="36">
        <v>107.58999999999999</v>
      </c>
      <c r="E5126" s="36">
        <v>0</v>
      </c>
      <c r="F5126" s="36">
        <v>5.5600000000000005</v>
      </c>
      <c r="G5126" s="37">
        <f t="shared" si="20"/>
        <v>2.9904669780029546E-2</v>
      </c>
    </row>
    <row r="5127" spans="1:7" ht="15.75" customHeight="1" x14ac:dyDescent="0.2">
      <c r="A5127" s="35" t="s">
        <v>5596</v>
      </c>
      <c r="B5127" s="36">
        <v>0.01</v>
      </c>
      <c r="C5127" s="17">
        <v>1</v>
      </c>
      <c r="D5127" s="36">
        <v>0.1</v>
      </c>
      <c r="E5127" s="36">
        <v>0</v>
      </c>
      <c r="F5127" s="36">
        <v>0</v>
      </c>
      <c r="G5127" s="37">
        <f t="shared" si="20"/>
        <v>10</v>
      </c>
    </row>
    <row r="5128" spans="1:7" ht="15.75" customHeight="1" x14ac:dyDescent="0.2">
      <c r="A5128" s="35" t="s">
        <v>5597</v>
      </c>
      <c r="B5128" s="36">
        <v>31032.28</v>
      </c>
      <c r="C5128" s="17">
        <v>211</v>
      </c>
      <c r="D5128" s="36">
        <v>461.65</v>
      </c>
      <c r="E5128" s="36">
        <v>0</v>
      </c>
      <c r="F5128" s="36">
        <v>41.55</v>
      </c>
      <c r="G5128" s="37">
        <f t="shared" si="20"/>
        <v>2.1999999999999999E-2</v>
      </c>
    </row>
    <row r="5129" spans="1:7" ht="15.75" customHeight="1" x14ac:dyDescent="0.2">
      <c r="A5129" s="35" t="s">
        <v>5598</v>
      </c>
      <c r="B5129" s="36">
        <v>3660.8</v>
      </c>
      <c r="C5129" s="17">
        <v>1</v>
      </c>
      <c r="D5129" s="36">
        <v>109.92</v>
      </c>
      <c r="E5129" s="36">
        <v>0</v>
      </c>
      <c r="F5129" s="36">
        <v>6.04</v>
      </c>
      <c r="G5129" s="37">
        <f t="shared" si="20"/>
        <v>3.1676136363636365E-2</v>
      </c>
    </row>
    <row r="5130" spans="1:7" ht="15.75" customHeight="1" x14ac:dyDescent="0.2">
      <c r="A5130" s="35" t="s">
        <v>5599</v>
      </c>
      <c r="B5130" s="36">
        <v>5744.45</v>
      </c>
      <c r="C5130" s="17">
        <v>10</v>
      </c>
      <c r="D5130" s="36">
        <v>60.34</v>
      </c>
      <c r="E5130" s="36">
        <v>0</v>
      </c>
      <c r="F5130" s="36">
        <v>8.0500000000000007</v>
      </c>
      <c r="G5130" s="37">
        <f t="shared" si="20"/>
        <v>2.1999999999999999E-2</v>
      </c>
    </row>
    <row r="5131" spans="1:7" ht="15.75" customHeight="1" x14ac:dyDescent="0.2">
      <c r="A5131" s="35" t="s">
        <v>5600</v>
      </c>
      <c r="B5131" s="36">
        <v>515390.79999999993</v>
      </c>
      <c r="C5131" s="17">
        <v>793</v>
      </c>
      <c r="D5131" s="36">
        <v>10612.33</v>
      </c>
      <c r="E5131" s="36">
        <v>280.01</v>
      </c>
      <c r="F5131" s="36">
        <v>720.99</v>
      </c>
      <c r="G5131" s="37">
        <f t="shared" si="20"/>
        <v>2.2533056468994016E-2</v>
      </c>
    </row>
    <row r="5132" spans="1:7" ht="15.75" customHeight="1" x14ac:dyDescent="0.2">
      <c r="A5132" s="35" t="s">
        <v>5601</v>
      </c>
      <c r="B5132" s="36">
        <v>12303.2</v>
      </c>
      <c r="C5132" s="17">
        <v>54</v>
      </c>
      <c r="D5132" s="36">
        <v>175.76999999999998</v>
      </c>
      <c r="E5132" s="36">
        <v>11.010000000000002</v>
      </c>
      <c r="F5132" s="36">
        <v>16.41</v>
      </c>
      <c r="G5132" s="37">
        <f t="shared" si="20"/>
        <v>2.1999999999999999E-2</v>
      </c>
    </row>
    <row r="5133" spans="1:7" ht="15.75" customHeight="1" x14ac:dyDescent="0.2">
      <c r="A5133" s="35" t="s">
        <v>5602</v>
      </c>
      <c r="B5133" s="36">
        <v>0</v>
      </c>
      <c r="C5133" s="17">
        <v>0</v>
      </c>
      <c r="D5133" s="36">
        <v>0</v>
      </c>
      <c r="E5133" s="36">
        <v>0</v>
      </c>
      <c r="F5133" s="36">
        <v>0</v>
      </c>
      <c r="G5133" s="37">
        <f t="shared" si="20"/>
        <v>2.1999999999999999E-2</v>
      </c>
    </row>
    <row r="5134" spans="1:7" ht="15.75" customHeight="1" x14ac:dyDescent="0.2">
      <c r="A5134" s="35" t="s">
        <v>5603</v>
      </c>
      <c r="B5134" s="36">
        <v>0</v>
      </c>
      <c r="C5134" s="17">
        <v>0</v>
      </c>
      <c r="D5134" s="36">
        <v>0</v>
      </c>
      <c r="E5134" s="36">
        <v>0</v>
      </c>
      <c r="F5134" s="36">
        <v>0</v>
      </c>
      <c r="G5134" s="37">
        <f t="shared" si="20"/>
        <v>2.1999999999999999E-2</v>
      </c>
    </row>
    <row r="5135" spans="1:7" ht="15.75" customHeight="1" x14ac:dyDescent="0.2">
      <c r="A5135" s="35" t="s">
        <v>5604</v>
      </c>
      <c r="B5135" s="36">
        <v>0</v>
      </c>
      <c r="C5135" s="17">
        <v>0</v>
      </c>
      <c r="D5135" s="36">
        <v>0</v>
      </c>
      <c r="E5135" s="36">
        <v>0</v>
      </c>
      <c r="F5135" s="36">
        <v>0</v>
      </c>
      <c r="G5135" s="37">
        <f t="shared" si="20"/>
        <v>2.1999999999999999E-2</v>
      </c>
    </row>
    <row r="5136" spans="1:7" ht="15.75" customHeight="1" x14ac:dyDescent="0.2">
      <c r="A5136" s="35" t="s">
        <v>5605</v>
      </c>
      <c r="B5136" s="36">
        <v>0</v>
      </c>
      <c r="C5136" s="17">
        <v>0</v>
      </c>
      <c r="D5136" s="36">
        <v>0</v>
      </c>
      <c r="E5136" s="36">
        <v>0</v>
      </c>
      <c r="F5136" s="36">
        <v>0</v>
      </c>
      <c r="G5136" s="37">
        <f t="shared" si="20"/>
        <v>2.1999999999999999E-2</v>
      </c>
    </row>
    <row r="5137" spans="1:7" ht="15.75" customHeight="1" x14ac:dyDescent="0.2">
      <c r="A5137" s="35" t="s">
        <v>5606</v>
      </c>
      <c r="B5137" s="36">
        <v>17181.830000000002</v>
      </c>
      <c r="C5137" s="17">
        <v>302</v>
      </c>
      <c r="D5137" s="36">
        <v>302.08</v>
      </c>
      <c r="E5137" s="36">
        <v>11.51</v>
      </c>
      <c r="F5137" s="36">
        <v>23.52</v>
      </c>
      <c r="G5137" s="37">
        <f t="shared" si="20"/>
        <v>2.1999999999999999E-2</v>
      </c>
    </row>
    <row r="5138" spans="1:7" ht="15.75" customHeight="1" x14ac:dyDescent="0.2">
      <c r="A5138" s="35" t="s">
        <v>5607</v>
      </c>
      <c r="B5138" s="36">
        <v>9577.0499999999993</v>
      </c>
      <c r="C5138" s="17">
        <v>329</v>
      </c>
      <c r="D5138" s="36">
        <v>158.01999999999998</v>
      </c>
      <c r="E5138" s="36">
        <v>20.759999999999998</v>
      </c>
      <c r="F5138" s="36">
        <v>12.66</v>
      </c>
      <c r="G5138" s="37">
        <f t="shared" si="20"/>
        <v>2.1999999999999999E-2</v>
      </c>
    </row>
    <row r="5139" spans="1:7" ht="15.75" customHeight="1" x14ac:dyDescent="0.2">
      <c r="A5139" s="35" t="s">
        <v>5608</v>
      </c>
      <c r="B5139" s="36">
        <v>24734.05</v>
      </c>
      <c r="C5139" s="17">
        <v>2280</v>
      </c>
      <c r="D5139" s="36">
        <v>609.41</v>
      </c>
      <c r="E5139" s="36">
        <v>73.940000000000012</v>
      </c>
      <c r="F5139" s="36">
        <v>34.479999999999997</v>
      </c>
      <c r="G5139" s="37">
        <f t="shared" si="20"/>
        <v>2.902193534823452E-2</v>
      </c>
    </row>
    <row r="5140" spans="1:7" ht="15.75" customHeight="1" x14ac:dyDescent="0.2">
      <c r="A5140" s="35" t="s">
        <v>5609</v>
      </c>
      <c r="B5140" s="36">
        <v>563924.57999999996</v>
      </c>
      <c r="C5140" s="17">
        <v>33735</v>
      </c>
      <c r="D5140" s="36">
        <v>12094.610000000006</v>
      </c>
      <c r="E5140" s="36">
        <v>2153.2499999999995</v>
      </c>
      <c r="F5140" s="36">
        <v>771.08000000000015</v>
      </c>
      <c r="G5140" s="37">
        <f t="shared" si="20"/>
        <v>2.6632887681540689E-2</v>
      </c>
    </row>
    <row r="5141" spans="1:7" ht="15.75" customHeight="1" x14ac:dyDescent="0.2">
      <c r="A5141" s="35" t="s">
        <v>5610</v>
      </c>
      <c r="B5141" s="36">
        <v>94497.040000000008</v>
      </c>
      <c r="C5141" s="17">
        <v>6815</v>
      </c>
      <c r="D5141" s="36">
        <v>2113.4899999999998</v>
      </c>
      <c r="E5141" s="36">
        <v>264.98</v>
      </c>
      <c r="F5141" s="36">
        <v>131.02000000000001</v>
      </c>
      <c r="G5141" s="37">
        <f t="shared" si="20"/>
        <v>2.6556281551252819E-2</v>
      </c>
    </row>
    <row r="5142" spans="1:7" ht="15.75" customHeight="1" x14ac:dyDescent="0.2">
      <c r="A5142" s="35" t="s">
        <v>5611</v>
      </c>
      <c r="B5142" s="36">
        <v>0</v>
      </c>
      <c r="C5142" s="17">
        <v>0</v>
      </c>
      <c r="D5142" s="36">
        <v>0</v>
      </c>
      <c r="E5142" s="36">
        <v>0</v>
      </c>
      <c r="F5142" s="36">
        <v>0</v>
      </c>
      <c r="G5142" s="37">
        <f t="shared" si="20"/>
        <v>2.1999999999999999E-2</v>
      </c>
    </row>
    <row r="5143" spans="1:7" ht="15.75" customHeight="1" x14ac:dyDescent="0.2">
      <c r="A5143" s="35" t="s">
        <v>5612</v>
      </c>
      <c r="B5143" s="36">
        <v>0</v>
      </c>
      <c r="C5143" s="17">
        <v>0</v>
      </c>
      <c r="D5143" s="36">
        <v>0</v>
      </c>
      <c r="E5143" s="36">
        <v>0</v>
      </c>
      <c r="F5143" s="36">
        <v>0</v>
      </c>
      <c r="G5143" s="37">
        <f t="shared" si="20"/>
        <v>2.1999999999999999E-2</v>
      </c>
    </row>
    <row r="5144" spans="1:7" ht="15.75" customHeight="1" x14ac:dyDescent="0.2">
      <c r="A5144" s="35" t="s">
        <v>5613</v>
      </c>
      <c r="B5144" s="36">
        <v>11196.5</v>
      </c>
      <c r="C5144" s="17">
        <v>720</v>
      </c>
      <c r="D5144" s="36">
        <v>265.33</v>
      </c>
      <c r="E5144" s="36">
        <v>49.07</v>
      </c>
      <c r="F5144" s="36">
        <v>15.82</v>
      </c>
      <c r="G5144" s="37">
        <f t="shared" si="20"/>
        <v>2.94931451792971E-2</v>
      </c>
    </row>
    <row r="5145" spans="1:7" ht="15.75" customHeight="1" x14ac:dyDescent="0.2">
      <c r="A5145" s="35" t="s">
        <v>5614</v>
      </c>
      <c r="B5145" s="36">
        <v>375339.39999999997</v>
      </c>
      <c r="C5145" s="17">
        <v>34156</v>
      </c>
      <c r="D5145" s="36">
        <v>8908.67</v>
      </c>
      <c r="E5145" s="36">
        <v>1185.32</v>
      </c>
      <c r="F5145" s="36">
        <v>522.94999999999993</v>
      </c>
      <c r="G5145" s="37">
        <f t="shared" si="20"/>
        <v>2.8286239067894289E-2</v>
      </c>
    </row>
    <row r="5146" spans="1:7" ht="15.75" customHeight="1" x14ac:dyDescent="0.2">
      <c r="A5146" s="35" t="s">
        <v>5615</v>
      </c>
      <c r="B5146" s="36">
        <v>137730.70000000001</v>
      </c>
      <c r="C5146" s="17">
        <v>5808</v>
      </c>
      <c r="D5146" s="36">
        <v>2243.09</v>
      </c>
      <c r="E5146" s="36">
        <v>251.81000000000003</v>
      </c>
      <c r="F5146" s="36">
        <v>184.11000000000004</v>
      </c>
      <c r="G5146" s="37">
        <f t="shared" si="20"/>
        <v>2.1999999999999999E-2</v>
      </c>
    </row>
    <row r="5147" spans="1:7" ht="15.75" customHeight="1" x14ac:dyDescent="0.2">
      <c r="A5147" s="35" t="s">
        <v>5616</v>
      </c>
      <c r="B5147" s="36">
        <v>42603</v>
      </c>
      <c r="C5147" s="17">
        <v>2948</v>
      </c>
      <c r="D5147" s="36">
        <v>836.88</v>
      </c>
      <c r="E5147" s="36">
        <v>142.80000000000001</v>
      </c>
      <c r="F5147" s="36">
        <v>57.91</v>
      </c>
      <c r="G5147" s="37">
        <f t="shared" si="20"/>
        <v>2.4354857639133396E-2</v>
      </c>
    </row>
    <row r="5148" spans="1:7" ht="15.75" customHeight="1" x14ac:dyDescent="0.2">
      <c r="A5148" s="35" t="s">
        <v>5617</v>
      </c>
      <c r="B5148" s="36">
        <v>4200</v>
      </c>
      <c r="C5148" s="17">
        <v>121</v>
      </c>
      <c r="D5148" s="36">
        <v>88.11</v>
      </c>
      <c r="E5148" s="36">
        <v>6.58</v>
      </c>
      <c r="F5148" s="36">
        <v>5.8500000000000005</v>
      </c>
      <c r="G5148" s="37">
        <f t="shared" si="20"/>
        <v>2.3938095238095237E-2</v>
      </c>
    </row>
    <row r="5149" spans="1:7" ht="15.75" customHeight="1" x14ac:dyDescent="0.2">
      <c r="A5149" s="35" t="s">
        <v>5618</v>
      </c>
      <c r="B5149" s="36">
        <v>225</v>
      </c>
      <c r="C5149" s="17">
        <v>6</v>
      </c>
      <c r="D5149" s="36">
        <v>4.6399999999999997</v>
      </c>
      <c r="E5149" s="36">
        <v>0.16</v>
      </c>
      <c r="F5149" s="36">
        <v>0.31</v>
      </c>
      <c r="G5149" s="37">
        <f t="shared" si="20"/>
        <v>2.2711111111111109E-2</v>
      </c>
    </row>
    <row r="5150" spans="1:7" ht="15.75" customHeight="1" x14ac:dyDescent="0.2">
      <c r="A5150" s="35" t="s">
        <v>5619</v>
      </c>
      <c r="B5150" s="36">
        <v>260762.01</v>
      </c>
      <c r="C5150" s="17">
        <v>3343</v>
      </c>
      <c r="D5150" s="36">
        <v>5378.17</v>
      </c>
      <c r="E5150" s="36">
        <v>417.12</v>
      </c>
      <c r="F5150" s="36">
        <v>390.57</v>
      </c>
      <c r="G5150" s="37">
        <f t="shared" si="20"/>
        <v>2.3722243895880384E-2</v>
      </c>
    </row>
    <row r="5151" spans="1:7" ht="15.75" customHeight="1" x14ac:dyDescent="0.2">
      <c r="A5151" s="35" t="s">
        <v>5620</v>
      </c>
      <c r="B5151" s="36">
        <v>7055.17</v>
      </c>
      <c r="C5151" s="17">
        <v>124</v>
      </c>
      <c r="D5151" s="36">
        <v>86.050000000000011</v>
      </c>
      <c r="E5151" s="36">
        <v>38.730000000000004</v>
      </c>
      <c r="F5151" s="36">
        <v>9.2799999999999994</v>
      </c>
      <c r="G5151" s="37">
        <f t="shared" si="20"/>
        <v>2.1999999999999999E-2</v>
      </c>
    </row>
    <row r="5152" spans="1:7" ht="15.75" customHeight="1" x14ac:dyDescent="0.2">
      <c r="A5152" s="35" t="s">
        <v>5621</v>
      </c>
      <c r="B5152" s="36">
        <v>1321586.4300000002</v>
      </c>
      <c r="C5152" s="17">
        <v>35197</v>
      </c>
      <c r="D5152" s="36">
        <v>26251.14</v>
      </c>
      <c r="E5152" s="36">
        <v>1217.2199999999998</v>
      </c>
      <c r="F5152" s="36">
        <v>1769.1399999999999</v>
      </c>
      <c r="G5152" s="37">
        <f t="shared" si="20"/>
        <v>2.2123032846213468E-2</v>
      </c>
    </row>
    <row r="5153" spans="1:7" ht="15.75" customHeight="1" x14ac:dyDescent="0.2">
      <c r="A5153" s="35" t="s">
        <v>5622</v>
      </c>
      <c r="B5153" s="36">
        <v>48528.600000000006</v>
      </c>
      <c r="C5153" s="17">
        <v>3115</v>
      </c>
      <c r="D5153" s="36">
        <v>998.57999999999993</v>
      </c>
      <c r="E5153" s="36">
        <v>65.44</v>
      </c>
      <c r="F5153" s="36">
        <v>67.11999999999999</v>
      </c>
      <c r="G5153" s="37">
        <f t="shared" si="20"/>
        <v>2.330872928541107E-2</v>
      </c>
    </row>
    <row r="5154" spans="1:7" ht="15.75" customHeight="1" x14ac:dyDescent="0.2">
      <c r="A5154" s="35" t="s">
        <v>5623</v>
      </c>
      <c r="B5154" s="36">
        <v>1540</v>
      </c>
      <c r="C5154" s="17">
        <v>75</v>
      </c>
      <c r="D5154" s="36">
        <v>29.630000000000003</v>
      </c>
      <c r="E5154" s="36">
        <v>2.8100000000000005</v>
      </c>
      <c r="F5154" s="36">
        <v>2.1100000000000003</v>
      </c>
      <c r="G5154" s="37">
        <f t="shared" si="20"/>
        <v>2.2435064935064936E-2</v>
      </c>
    </row>
    <row r="5155" spans="1:7" ht="15.75" customHeight="1" x14ac:dyDescent="0.2">
      <c r="A5155" s="35" t="s">
        <v>5624</v>
      </c>
      <c r="B5155" s="36">
        <v>18472.61</v>
      </c>
      <c r="C5155" s="17">
        <v>1194</v>
      </c>
      <c r="D5155" s="36">
        <v>417.4</v>
      </c>
      <c r="E5155" s="36">
        <v>22.47</v>
      </c>
      <c r="F5155" s="36">
        <v>25.73</v>
      </c>
      <c r="G5155" s="37">
        <f t="shared" si="20"/>
        <v>2.520488442077216E-2</v>
      </c>
    </row>
    <row r="5156" spans="1:7" ht="15.75" customHeight="1" x14ac:dyDescent="0.2">
      <c r="A5156" s="35" t="s">
        <v>5625</v>
      </c>
      <c r="B5156" s="36">
        <v>5659</v>
      </c>
      <c r="C5156" s="17">
        <v>113</v>
      </c>
      <c r="D5156" s="36">
        <v>105.77000000000001</v>
      </c>
      <c r="E5156" s="36">
        <v>9.15</v>
      </c>
      <c r="F5156" s="36">
        <v>7.86</v>
      </c>
      <c r="G5156" s="37">
        <f t="shared" si="20"/>
        <v>2.1999999999999999E-2</v>
      </c>
    </row>
    <row r="5157" spans="1:7" ht="15.75" customHeight="1" x14ac:dyDescent="0.2">
      <c r="A5157" s="35" t="s">
        <v>5626</v>
      </c>
      <c r="B5157" s="36">
        <v>113563</v>
      </c>
      <c r="C5157" s="17">
        <v>13599</v>
      </c>
      <c r="D5157" s="36">
        <v>2779.46</v>
      </c>
      <c r="E5157" s="36">
        <v>229.59</v>
      </c>
      <c r="F5157" s="36">
        <v>159.07</v>
      </c>
      <c r="G5157" s="37">
        <f t="shared" si="20"/>
        <v>2.7897466604439831E-2</v>
      </c>
    </row>
    <row r="5158" spans="1:7" ht="15.75" customHeight="1" x14ac:dyDescent="0.2">
      <c r="A5158" s="35" t="s">
        <v>5627</v>
      </c>
      <c r="B5158" s="36">
        <v>692332.5</v>
      </c>
      <c r="C5158" s="17">
        <v>43341</v>
      </c>
      <c r="D5158" s="36">
        <v>14489.16</v>
      </c>
      <c r="E5158" s="36">
        <v>1406.6100000000001</v>
      </c>
      <c r="F5158" s="36">
        <v>936.07</v>
      </c>
      <c r="G5158" s="37">
        <f t="shared" si="20"/>
        <v>2.4311786605424417E-2</v>
      </c>
    </row>
    <row r="5159" spans="1:7" ht="15.75" customHeight="1" x14ac:dyDescent="0.2">
      <c r="A5159" s="35" t="s">
        <v>5628</v>
      </c>
      <c r="B5159" s="36">
        <v>219243.96000000002</v>
      </c>
      <c r="C5159" s="17">
        <v>46165</v>
      </c>
      <c r="D5159" s="36">
        <v>8554</v>
      </c>
      <c r="E5159" s="36">
        <v>923.09999999999991</v>
      </c>
      <c r="F5159" s="36">
        <v>292.5</v>
      </c>
      <c r="G5159" s="37">
        <f t="shared" si="20"/>
        <v>4.456040658999226E-2</v>
      </c>
    </row>
    <row r="5160" spans="1:7" ht="15.75" customHeight="1" x14ac:dyDescent="0.2">
      <c r="A5160" s="35" t="s">
        <v>5629</v>
      </c>
      <c r="B5160" s="36">
        <v>326427.07999999996</v>
      </c>
      <c r="C5160" s="17">
        <v>8233</v>
      </c>
      <c r="D5160" s="36">
        <v>5875.26</v>
      </c>
      <c r="E5160" s="36">
        <v>722.25</v>
      </c>
      <c r="F5160" s="36">
        <v>436.40999999999997</v>
      </c>
      <c r="G5160" s="37">
        <f t="shared" si="20"/>
        <v>2.1999999999999999E-2</v>
      </c>
    </row>
    <row r="5161" spans="1:7" ht="15.75" customHeight="1" x14ac:dyDescent="0.2">
      <c r="A5161" s="35" t="s">
        <v>5630</v>
      </c>
      <c r="B5161" s="36">
        <v>256885</v>
      </c>
      <c r="C5161" s="17">
        <v>8620</v>
      </c>
      <c r="D5161" s="36">
        <v>5205.51</v>
      </c>
      <c r="E5161" s="36">
        <v>243.83</v>
      </c>
      <c r="F5161" s="36">
        <v>370.36</v>
      </c>
      <c r="G5161" s="37">
        <f t="shared" si="20"/>
        <v>2.2654884481382719E-2</v>
      </c>
    </row>
    <row r="5162" spans="1:7" ht="15.75" customHeight="1" x14ac:dyDescent="0.2">
      <c r="A5162" s="35" t="s">
        <v>5631</v>
      </c>
      <c r="B5162" s="36">
        <v>0</v>
      </c>
      <c r="C5162" s="17">
        <v>0</v>
      </c>
      <c r="D5162" s="36">
        <v>0</v>
      </c>
      <c r="E5162" s="36">
        <v>0</v>
      </c>
      <c r="F5162" s="36">
        <v>0</v>
      </c>
      <c r="G5162" s="37">
        <f t="shared" si="20"/>
        <v>2.1999999999999999E-2</v>
      </c>
    </row>
    <row r="5163" spans="1:7" ht="15.75" customHeight="1" x14ac:dyDescent="0.2">
      <c r="A5163" s="35" t="s">
        <v>5632</v>
      </c>
      <c r="B5163" s="36">
        <v>88230.790000000008</v>
      </c>
      <c r="C5163" s="17">
        <v>6299</v>
      </c>
      <c r="D5163" s="36">
        <v>1749.16</v>
      </c>
      <c r="E5163" s="36">
        <v>193.07</v>
      </c>
      <c r="F5163" s="36">
        <v>116.5</v>
      </c>
      <c r="G5163" s="37">
        <f t="shared" si="20"/>
        <v>2.3333464428914211E-2</v>
      </c>
    </row>
    <row r="5164" spans="1:7" ht="15.75" customHeight="1" x14ac:dyDescent="0.2">
      <c r="A5164" s="35" t="s">
        <v>5633</v>
      </c>
      <c r="B5164" s="36">
        <v>42614</v>
      </c>
      <c r="C5164" s="17">
        <v>6147</v>
      </c>
      <c r="D5164" s="36">
        <v>1105</v>
      </c>
      <c r="E5164" s="36">
        <v>137.17000000000002</v>
      </c>
      <c r="F5164" s="36">
        <v>57.13</v>
      </c>
      <c r="G5164" s="37">
        <f t="shared" si="20"/>
        <v>3.0489979818838883E-2</v>
      </c>
    </row>
    <row r="5165" spans="1:7" ht="15.75" customHeight="1" x14ac:dyDescent="0.2">
      <c r="A5165" s="35" t="s">
        <v>5634</v>
      </c>
      <c r="B5165" s="36">
        <v>0</v>
      </c>
      <c r="C5165" s="17">
        <v>0</v>
      </c>
      <c r="D5165" s="36">
        <v>0</v>
      </c>
      <c r="E5165" s="36">
        <v>0</v>
      </c>
      <c r="F5165" s="36">
        <v>0</v>
      </c>
      <c r="G5165" s="37">
        <f t="shared" si="20"/>
        <v>2.1999999999999999E-2</v>
      </c>
    </row>
    <row r="5166" spans="1:7" ht="15.75" customHeight="1" x14ac:dyDescent="0.2">
      <c r="A5166" s="35" t="s">
        <v>5635</v>
      </c>
      <c r="B5166" s="36">
        <v>0</v>
      </c>
      <c r="C5166" s="17">
        <v>0</v>
      </c>
      <c r="D5166" s="36">
        <v>0</v>
      </c>
      <c r="E5166" s="36">
        <v>0</v>
      </c>
      <c r="F5166" s="36">
        <v>0</v>
      </c>
      <c r="G5166" s="37">
        <f t="shared" si="20"/>
        <v>2.1999999999999999E-2</v>
      </c>
    </row>
    <row r="5167" spans="1:7" ht="15.75" customHeight="1" x14ac:dyDescent="0.2">
      <c r="A5167" s="35" t="s">
        <v>5636</v>
      </c>
      <c r="B5167" s="36">
        <v>27526.800000000003</v>
      </c>
      <c r="C5167" s="17">
        <v>477</v>
      </c>
      <c r="D5167" s="36">
        <v>360.84000000000003</v>
      </c>
      <c r="E5167" s="36">
        <v>16.700000000000003</v>
      </c>
      <c r="F5167" s="36">
        <v>36.58</v>
      </c>
      <c r="G5167" s="37">
        <f t="shared" si="20"/>
        <v>2.1999999999999999E-2</v>
      </c>
    </row>
    <row r="5168" spans="1:7" ht="15.75" customHeight="1" x14ac:dyDescent="0.2">
      <c r="A5168" s="35" t="s">
        <v>5637</v>
      </c>
      <c r="B5168" s="36">
        <v>126151.01999999999</v>
      </c>
      <c r="C5168" s="17">
        <v>6091</v>
      </c>
      <c r="D5168" s="36">
        <v>2521.0499999999997</v>
      </c>
      <c r="E5168" s="36">
        <v>426</v>
      </c>
      <c r="F5168" s="36">
        <v>170.45999999999998</v>
      </c>
      <c r="G5168" s="37">
        <f t="shared" si="20"/>
        <v>2.4712523132987749E-2</v>
      </c>
    </row>
    <row r="5169" spans="1:7" ht="15.75" customHeight="1" x14ac:dyDescent="0.2">
      <c r="A5169" s="35" t="s">
        <v>5638</v>
      </c>
      <c r="B5169" s="36">
        <v>90</v>
      </c>
      <c r="C5169" s="17">
        <v>6</v>
      </c>
      <c r="D5169" s="36">
        <v>1.6800000000000002</v>
      </c>
      <c r="E5169" s="36">
        <v>188.32</v>
      </c>
      <c r="F5169" s="36">
        <v>0.12</v>
      </c>
      <c r="G5169" s="37">
        <f t="shared" si="20"/>
        <v>2.1124444444444443</v>
      </c>
    </row>
    <row r="5170" spans="1:7" ht="15.75" customHeight="1" x14ac:dyDescent="0.2">
      <c r="A5170" s="35" t="s">
        <v>5639</v>
      </c>
      <c r="B5170" s="36">
        <v>0</v>
      </c>
      <c r="C5170" s="17">
        <v>0</v>
      </c>
      <c r="D5170" s="36">
        <v>0</v>
      </c>
      <c r="E5170" s="36">
        <v>0</v>
      </c>
      <c r="F5170" s="36">
        <v>0</v>
      </c>
      <c r="G5170" s="37">
        <f t="shared" si="20"/>
        <v>2.1999999999999999E-2</v>
      </c>
    </row>
    <row r="5171" spans="1:7" ht="15.75" customHeight="1" x14ac:dyDescent="0.2">
      <c r="A5171" s="35" t="s">
        <v>5640</v>
      </c>
      <c r="B5171" s="36">
        <v>464082.20999999996</v>
      </c>
      <c r="C5171" s="17">
        <v>7807</v>
      </c>
      <c r="D5171" s="36">
        <v>9110.27</v>
      </c>
      <c r="E5171" s="36">
        <v>233.95999999999998</v>
      </c>
      <c r="F5171" s="36">
        <v>647.63</v>
      </c>
      <c r="G5171" s="37">
        <f t="shared" si="20"/>
        <v>2.1999999999999999E-2</v>
      </c>
    </row>
    <row r="5172" spans="1:7" ht="15.75" customHeight="1" x14ac:dyDescent="0.2">
      <c r="A5172" s="35" t="s">
        <v>5641</v>
      </c>
      <c r="B5172" s="36">
        <v>48948.74</v>
      </c>
      <c r="C5172" s="17">
        <v>2998</v>
      </c>
      <c r="D5172" s="36">
        <v>1053.49</v>
      </c>
      <c r="E5172" s="36">
        <v>285.41000000000003</v>
      </c>
      <c r="F5172" s="36">
        <v>67.949999999999989</v>
      </c>
      <c r="G5172" s="37">
        <f t="shared" si="20"/>
        <v>2.8741291399942064E-2</v>
      </c>
    </row>
    <row r="5173" spans="1:7" ht="15.75" customHeight="1" x14ac:dyDescent="0.2">
      <c r="A5173" s="35" t="s">
        <v>5642</v>
      </c>
      <c r="B5173" s="36">
        <v>30420.720000000001</v>
      </c>
      <c r="C5173" s="17">
        <v>36</v>
      </c>
      <c r="D5173" s="36">
        <v>337.40999999999997</v>
      </c>
      <c r="E5173" s="36">
        <v>15.2</v>
      </c>
      <c r="F5173" s="36">
        <v>41.18</v>
      </c>
      <c r="G5173" s="37">
        <f t="shared" si="20"/>
        <v>2.1999999999999999E-2</v>
      </c>
    </row>
    <row r="5174" spans="1:7" ht="15.75" customHeight="1" x14ac:dyDescent="0.2">
      <c r="A5174" s="35" t="s">
        <v>5643</v>
      </c>
      <c r="B5174" s="36">
        <v>14669.56</v>
      </c>
      <c r="C5174" s="17">
        <v>18</v>
      </c>
      <c r="D5174" s="36">
        <v>288.42</v>
      </c>
      <c r="E5174" s="36">
        <v>2.02</v>
      </c>
      <c r="F5174" s="36">
        <v>20.329999999999998</v>
      </c>
      <c r="G5174" s="37">
        <f t="shared" si="20"/>
        <v>2.1999999999999999E-2</v>
      </c>
    </row>
    <row r="5175" spans="1:7" ht="15.75" customHeight="1" x14ac:dyDescent="0.2">
      <c r="A5175" s="35" t="s">
        <v>5644</v>
      </c>
      <c r="B5175" s="36">
        <v>54764.87</v>
      </c>
      <c r="C5175" s="17">
        <v>105</v>
      </c>
      <c r="D5175" s="36">
        <v>674.59</v>
      </c>
      <c r="E5175" s="36">
        <v>21.88</v>
      </c>
      <c r="F5175" s="36">
        <v>74.839999999999989</v>
      </c>
      <c r="G5175" s="37">
        <f t="shared" si="20"/>
        <v>2.1999999999999999E-2</v>
      </c>
    </row>
    <row r="5176" spans="1:7" ht="15.75" customHeight="1" x14ac:dyDescent="0.2">
      <c r="A5176" s="35" t="s">
        <v>5645</v>
      </c>
      <c r="B5176" s="36">
        <v>655341.66</v>
      </c>
      <c r="C5176" s="17">
        <v>1183</v>
      </c>
      <c r="D5176" s="36">
        <v>13003.24</v>
      </c>
      <c r="E5176" s="36">
        <v>69.990000000000009</v>
      </c>
      <c r="F5176" s="36">
        <v>915.78000000000009</v>
      </c>
      <c r="G5176" s="37">
        <f t="shared" si="20"/>
        <v>2.1999999999999999E-2</v>
      </c>
    </row>
    <row r="5177" spans="1:7" ht="15.75" customHeight="1" x14ac:dyDescent="0.2">
      <c r="A5177" s="35" t="s">
        <v>5646</v>
      </c>
      <c r="B5177" s="36">
        <v>213062.68999999997</v>
      </c>
      <c r="C5177" s="17">
        <v>198</v>
      </c>
      <c r="D5177" s="36">
        <v>3278.1499999999996</v>
      </c>
      <c r="E5177" s="36">
        <v>82.8</v>
      </c>
      <c r="F5177" s="36">
        <v>295.95999999999998</v>
      </c>
      <c r="G5177" s="37">
        <f t="shared" si="20"/>
        <v>2.1999999999999999E-2</v>
      </c>
    </row>
    <row r="5178" spans="1:7" ht="15.75" customHeight="1" x14ac:dyDescent="0.2">
      <c r="A5178" s="35" t="s">
        <v>5647</v>
      </c>
      <c r="B5178" s="36">
        <v>820966.82</v>
      </c>
      <c r="C5178" s="17">
        <v>1840</v>
      </c>
      <c r="D5178" s="36">
        <v>14142.91</v>
      </c>
      <c r="E5178" s="36">
        <v>284.39</v>
      </c>
      <c r="F5178" s="36">
        <v>1151.2700000000002</v>
      </c>
      <c r="G5178" s="37">
        <f t="shared" si="20"/>
        <v>2.1999999999999999E-2</v>
      </c>
    </row>
    <row r="5179" spans="1:7" ht="15.75" customHeight="1" x14ac:dyDescent="0.2">
      <c r="A5179" s="35" t="s">
        <v>5648</v>
      </c>
      <c r="B5179" s="36">
        <v>60606.75</v>
      </c>
      <c r="C5179" s="17">
        <v>94</v>
      </c>
      <c r="D5179" s="36">
        <v>788.87</v>
      </c>
      <c r="E5179" s="36">
        <v>0</v>
      </c>
      <c r="F5179" s="36">
        <v>86.81</v>
      </c>
      <c r="G5179" s="37">
        <f t="shared" si="20"/>
        <v>2.1999999999999999E-2</v>
      </c>
    </row>
    <row r="5180" spans="1:7" ht="15.75" customHeight="1" x14ac:dyDescent="0.2">
      <c r="A5180" s="35" t="s">
        <v>5649</v>
      </c>
      <c r="B5180" s="36">
        <v>2500</v>
      </c>
      <c r="C5180" s="17">
        <v>5</v>
      </c>
      <c r="D5180" s="36">
        <v>39.17</v>
      </c>
      <c r="E5180" s="36">
        <v>3.7300000000000004</v>
      </c>
      <c r="F5180" s="36">
        <v>3.4</v>
      </c>
      <c r="G5180" s="37">
        <f t="shared" si="20"/>
        <v>2.1999999999999999E-2</v>
      </c>
    </row>
    <row r="5181" spans="1:7" ht="15.75" customHeight="1" x14ac:dyDescent="0.2">
      <c r="A5181" s="35" t="s">
        <v>5650</v>
      </c>
      <c r="B5181" s="36">
        <v>146872.33999999997</v>
      </c>
      <c r="C5181" s="17">
        <v>534</v>
      </c>
      <c r="D5181" s="36">
        <v>2736.89</v>
      </c>
      <c r="E5181" s="36">
        <v>95.350000000000009</v>
      </c>
      <c r="F5181" s="36">
        <v>201.01</v>
      </c>
      <c r="G5181" s="37">
        <f t="shared" si="20"/>
        <v>2.1999999999999999E-2</v>
      </c>
    </row>
    <row r="5182" spans="1:7" ht="15.75" customHeight="1" x14ac:dyDescent="0.2">
      <c r="A5182" s="35" t="s">
        <v>5651</v>
      </c>
      <c r="B5182" s="36">
        <v>21689.019999999997</v>
      </c>
      <c r="C5182" s="17">
        <v>57</v>
      </c>
      <c r="D5182" s="36">
        <v>394.26</v>
      </c>
      <c r="E5182" s="36">
        <v>2.1799999999999997</v>
      </c>
      <c r="F5182" s="36">
        <v>31.07</v>
      </c>
      <c r="G5182" s="37">
        <f t="shared" si="20"/>
        <v>2.1999999999999999E-2</v>
      </c>
    </row>
    <row r="5183" spans="1:7" ht="15.75" customHeight="1" x14ac:dyDescent="0.2">
      <c r="A5183" s="35" t="s">
        <v>5652</v>
      </c>
      <c r="B5183" s="36">
        <v>11854.67</v>
      </c>
      <c r="C5183" s="17">
        <v>13</v>
      </c>
      <c r="D5183" s="36">
        <v>135.46</v>
      </c>
      <c r="E5183" s="36">
        <v>0</v>
      </c>
      <c r="F5183" s="36">
        <v>15.52</v>
      </c>
      <c r="G5183" s="37">
        <f t="shared" si="20"/>
        <v>2.1999999999999999E-2</v>
      </c>
    </row>
    <row r="5184" spans="1:7" ht="15.75" customHeight="1" x14ac:dyDescent="0.2">
      <c r="A5184" s="35" t="s">
        <v>5653</v>
      </c>
      <c r="B5184" s="36">
        <v>6539.2999999999993</v>
      </c>
      <c r="C5184" s="17">
        <v>25</v>
      </c>
      <c r="D5184" s="36">
        <v>101.11</v>
      </c>
      <c r="E5184" s="36">
        <v>0</v>
      </c>
      <c r="F5184" s="36">
        <v>8.66</v>
      </c>
      <c r="G5184" s="37">
        <f t="shared" si="20"/>
        <v>2.1999999999999999E-2</v>
      </c>
    </row>
    <row r="5185" spans="1:7" ht="15.75" customHeight="1" x14ac:dyDescent="0.2">
      <c r="A5185" s="35" t="s">
        <v>5654</v>
      </c>
      <c r="B5185" s="36">
        <v>0</v>
      </c>
      <c r="C5185" s="17">
        <v>0</v>
      </c>
      <c r="D5185" s="36">
        <v>0</v>
      </c>
      <c r="E5185" s="36">
        <v>0</v>
      </c>
      <c r="F5185" s="36">
        <v>0</v>
      </c>
      <c r="G5185" s="37">
        <f t="shared" si="20"/>
        <v>2.1999999999999999E-2</v>
      </c>
    </row>
    <row r="5186" spans="1:7" ht="15.75" customHeight="1" x14ac:dyDescent="0.2">
      <c r="A5186" s="35" t="s">
        <v>5655</v>
      </c>
      <c r="B5186" s="36">
        <v>86837.23</v>
      </c>
      <c r="C5186" s="17">
        <v>188</v>
      </c>
      <c r="D5186" s="36">
        <v>1301.6199999999999</v>
      </c>
      <c r="E5186" s="36">
        <v>58.84</v>
      </c>
      <c r="F5186" s="36">
        <v>117.89999999999999</v>
      </c>
      <c r="G5186" s="37">
        <f t="shared" si="20"/>
        <v>2.1999999999999999E-2</v>
      </c>
    </row>
    <row r="5187" spans="1:7" ht="15.75" customHeight="1" x14ac:dyDescent="0.2">
      <c r="A5187" s="35" t="s">
        <v>5656</v>
      </c>
      <c r="B5187" s="36">
        <v>283349.12</v>
      </c>
      <c r="C5187" s="17">
        <v>599</v>
      </c>
      <c r="D5187" s="36">
        <v>5279.06</v>
      </c>
      <c r="E5187" s="36">
        <v>95.439999999999984</v>
      </c>
      <c r="F5187" s="36">
        <v>392.29</v>
      </c>
      <c r="G5187" s="37">
        <f t="shared" si="20"/>
        <v>2.1999999999999999E-2</v>
      </c>
    </row>
    <row r="5188" spans="1:7" ht="15.75" customHeight="1" x14ac:dyDescent="0.2">
      <c r="A5188" s="35" t="s">
        <v>5657</v>
      </c>
      <c r="B5188" s="36">
        <v>62485.630000000005</v>
      </c>
      <c r="C5188" s="17">
        <v>97</v>
      </c>
      <c r="D5188" s="36">
        <v>1107.8800000000001</v>
      </c>
      <c r="E5188" s="36">
        <v>23.82</v>
      </c>
      <c r="F5188" s="36">
        <v>86.859999999999985</v>
      </c>
      <c r="G5188" s="37">
        <f t="shared" si="20"/>
        <v>2.1999999999999999E-2</v>
      </c>
    </row>
    <row r="5189" spans="1:7" ht="15.75" customHeight="1" x14ac:dyDescent="0.2">
      <c r="A5189" s="35" t="s">
        <v>5658</v>
      </c>
      <c r="B5189" s="36">
        <v>115660.15000000001</v>
      </c>
      <c r="C5189" s="17">
        <v>237</v>
      </c>
      <c r="D5189" s="36">
        <v>1979.23</v>
      </c>
      <c r="E5189" s="36">
        <v>52.62</v>
      </c>
      <c r="F5189" s="36">
        <v>158.98000000000002</v>
      </c>
      <c r="G5189" s="37">
        <f t="shared" si="20"/>
        <v>2.1999999999999999E-2</v>
      </c>
    </row>
    <row r="5190" spans="1:7" ht="15.75" customHeight="1" x14ac:dyDescent="0.2">
      <c r="A5190" s="35" t="s">
        <v>5659</v>
      </c>
      <c r="B5190" s="36">
        <v>675.03</v>
      </c>
      <c r="C5190" s="17">
        <v>2</v>
      </c>
      <c r="D5190" s="36">
        <v>12.51</v>
      </c>
      <c r="E5190" s="36">
        <v>0</v>
      </c>
      <c r="F5190" s="36">
        <v>0.88</v>
      </c>
      <c r="G5190" s="37">
        <f t="shared" si="20"/>
        <v>2.1999999999999999E-2</v>
      </c>
    </row>
    <row r="5191" spans="1:7" ht="15.75" customHeight="1" x14ac:dyDescent="0.2">
      <c r="A5191" s="35" t="s">
        <v>5660</v>
      </c>
      <c r="B5191" s="36">
        <v>1447.02</v>
      </c>
      <c r="C5191" s="17">
        <v>3</v>
      </c>
      <c r="D5191" s="36">
        <v>16.75</v>
      </c>
      <c r="E5191" s="36">
        <v>2.5</v>
      </c>
      <c r="F5191" s="36">
        <v>1.9300000000000002</v>
      </c>
      <c r="G5191" s="37">
        <f t="shared" si="20"/>
        <v>2.1999999999999999E-2</v>
      </c>
    </row>
    <row r="5192" spans="1:7" ht="15.75" customHeight="1" x14ac:dyDescent="0.2">
      <c r="A5192" s="35" t="s">
        <v>5661</v>
      </c>
      <c r="B5192" s="36">
        <v>0</v>
      </c>
      <c r="C5192" s="17">
        <v>0</v>
      </c>
      <c r="D5192" s="36">
        <v>0</v>
      </c>
      <c r="E5192" s="36">
        <v>0</v>
      </c>
      <c r="F5192" s="36">
        <v>0</v>
      </c>
      <c r="G5192" s="37">
        <f t="shared" si="20"/>
        <v>2.1999999999999999E-2</v>
      </c>
    </row>
    <row r="5193" spans="1:7" ht="15.75" customHeight="1" x14ac:dyDescent="0.2">
      <c r="A5193" s="35" t="s">
        <v>5662</v>
      </c>
      <c r="B5193" s="36">
        <v>528092.42999999993</v>
      </c>
      <c r="C5193" s="17">
        <v>1224</v>
      </c>
      <c r="D5193" s="36">
        <v>9118.2199999999975</v>
      </c>
      <c r="E5193" s="36">
        <v>143.54</v>
      </c>
      <c r="F5193" s="36">
        <v>727.61999999999989</v>
      </c>
      <c r="G5193" s="37">
        <f t="shared" si="20"/>
        <v>2.1999999999999999E-2</v>
      </c>
    </row>
    <row r="5194" spans="1:7" ht="15.75" customHeight="1" x14ac:dyDescent="0.2">
      <c r="A5194" s="35" t="s">
        <v>5663</v>
      </c>
      <c r="B5194" s="36">
        <v>4967.33</v>
      </c>
      <c r="C5194" s="17">
        <v>23</v>
      </c>
      <c r="D5194" s="36">
        <v>75.69</v>
      </c>
      <c r="E5194" s="36">
        <v>0</v>
      </c>
      <c r="F5194" s="36">
        <v>6.66</v>
      </c>
      <c r="G5194" s="37">
        <f t="shared" si="20"/>
        <v>2.1999999999999999E-2</v>
      </c>
    </row>
    <row r="5195" spans="1:7" ht="15.75" customHeight="1" x14ac:dyDescent="0.2">
      <c r="A5195" s="35" t="s">
        <v>5664</v>
      </c>
      <c r="B5195" s="36">
        <v>392328.05</v>
      </c>
      <c r="C5195" s="17">
        <v>629</v>
      </c>
      <c r="D5195" s="36">
        <v>6564.329999999999</v>
      </c>
      <c r="E5195" s="36">
        <v>98.03</v>
      </c>
      <c r="F5195" s="36">
        <v>549.47000000000014</v>
      </c>
      <c r="G5195" s="37">
        <f t="shared" si="20"/>
        <v>2.1999999999999999E-2</v>
      </c>
    </row>
    <row r="5196" spans="1:7" ht="15.75" customHeight="1" x14ac:dyDescent="0.2">
      <c r="A5196" s="35" t="s">
        <v>5665</v>
      </c>
      <c r="B5196" s="36">
        <v>281702.64</v>
      </c>
      <c r="C5196" s="17">
        <v>286</v>
      </c>
      <c r="D5196" s="36">
        <v>4455.4199999999992</v>
      </c>
      <c r="E5196" s="36">
        <v>122.35000000000001</v>
      </c>
      <c r="F5196" s="36">
        <v>392.21000000000009</v>
      </c>
      <c r="G5196" s="37">
        <f t="shared" si="20"/>
        <v>2.1999999999999999E-2</v>
      </c>
    </row>
    <row r="5197" spans="1:7" ht="15.75" customHeight="1" x14ac:dyDescent="0.2">
      <c r="A5197" s="35" t="s">
        <v>5666</v>
      </c>
      <c r="B5197" s="36">
        <v>118069.65</v>
      </c>
      <c r="C5197" s="17">
        <v>470</v>
      </c>
      <c r="D5197" s="36">
        <v>1981.85</v>
      </c>
      <c r="E5197" s="36">
        <v>54.47</v>
      </c>
      <c r="F5197" s="36">
        <v>162.22999999999999</v>
      </c>
      <c r="G5197" s="37">
        <f t="shared" si="20"/>
        <v>2.1999999999999999E-2</v>
      </c>
    </row>
    <row r="5198" spans="1:7" ht="15.75" customHeight="1" x14ac:dyDescent="0.2">
      <c r="A5198" s="35" t="s">
        <v>5667</v>
      </c>
      <c r="B5198" s="36">
        <v>0</v>
      </c>
      <c r="C5198" s="17">
        <v>0</v>
      </c>
      <c r="D5198" s="36">
        <v>0</v>
      </c>
      <c r="E5198" s="36">
        <v>0</v>
      </c>
      <c r="F5198" s="36">
        <v>0</v>
      </c>
      <c r="G5198" s="37">
        <f t="shared" si="20"/>
        <v>2.1999999999999999E-2</v>
      </c>
    </row>
    <row r="5199" spans="1:7" ht="15.75" customHeight="1" x14ac:dyDescent="0.2">
      <c r="A5199" s="35" t="s">
        <v>5668</v>
      </c>
      <c r="B5199" s="36">
        <v>39979.99</v>
      </c>
      <c r="C5199" s="17">
        <v>40</v>
      </c>
      <c r="D5199" s="36">
        <v>773.73</v>
      </c>
      <c r="E5199" s="36">
        <v>14.99</v>
      </c>
      <c r="F5199" s="36">
        <v>56.43</v>
      </c>
      <c r="G5199" s="37">
        <f t="shared" si="20"/>
        <v>2.1999999999999999E-2</v>
      </c>
    </row>
    <row r="5200" spans="1:7" ht="15.75" customHeight="1" x14ac:dyDescent="0.2">
      <c r="A5200" s="35" t="s">
        <v>5669</v>
      </c>
      <c r="B5200" s="36">
        <v>30190.890000000003</v>
      </c>
      <c r="C5200" s="17">
        <v>69</v>
      </c>
      <c r="D5200" s="36">
        <v>501.61</v>
      </c>
      <c r="E5200" s="36">
        <v>0</v>
      </c>
      <c r="F5200" s="36">
        <v>41.35</v>
      </c>
      <c r="G5200" s="37">
        <f t="shared" si="20"/>
        <v>2.1999999999999999E-2</v>
      </c>
    </row>
    <row r="5201" spans="1:7" ht="15.75" customHeight="1" x14ac:dyDescent="0.2">
      <c r="A5201" s="35" t="s">
        <v>5670</v>
      </c>
      <c r="B5201" s="36">
        <v>23485.589999999997</v>
      </c>
      <c r="C5201" s="17">
        <v>28</v>
      </c>
      <c r="D5201" s="36">
        <v>387.08000000000004</v>
      </c>
      <c r="E5201" s="36">
        <v>3.07</v>
      </c>
      <c r="F5201" s="36">
        <v>33.44</v>
      </c>
      <c r="G5201" s="37">
        <f t="shared" si="20"/>
        <v>2.1999999999999999E-2</v>
      </c>
    </row>
    <row r="5202" spans="1:7" ht="15.75" customHeight="1" x14ac:dyDescent="0.2">
      <c r="A5202" s="35" t="s">
        <v>5671</v>
      </c>
      <c r="B5202" s="36">
        <v>36799.47</v>
      </c>
      <c r="C5202" s="17">
        <v>219</v>
      </c>
      <c r="D5202" s="36">
        <v>425.42</v>
      </c>
      <c r="E5202" s="36">
        <v>0</v>
      </c>
      <c r="F5202" s="36">
        <v>48.97</v>
      </c>
      <c r="G5202" s="37">
        <f t="shared" si="20"/>
        <v>2.1999999999999999E-2</v>
      </c>
    </row>
    <row r="5203" spans="1:7" ht="15.75" customHeight="1" x14ac:dyDescent="0.2">
      <c r="A5203" s="35" t="s">
        <v>5672</v>
      </c>
      <c r="B5203" s="36">
        <v>57277.969999999994</v>
      </c>
      <c r="C5203" s="17">
        <v>23</v>
      </c>
      <c r="D5203" s="36">
        <v>1305.8500000000001</v>
      </c>
      <c r="E5203" s="36">
        <v>0</v>
      </c>
      <c r="F5203" s="36">
        <v>80</v>
      </c>
      <c r="G5203" s="37">
        <f t="shared" si="20"/>
        <v>2.4195166134554004E-2</v>
      </c>
    </row>
    <row r="5204" spans="1:7" ht="15.75" customHeight="1" x14ac:dyDescent="0.2">
      <c r="A5204" s="35" t="s">
        <v>5673</v>
      </c>
      <c r="B5204" s="36">
        <v>0</v>
      </c>
      <c r="C5204" s="17">
        <v>0</v>
      </c>
      <c r="D5204" s="36">
        <v>0</v>
      </c>
      <c r="E5204" s="36">
        <v>0</v>
      </c>
      <c r="F5204" s="36">
        <v>0</v>
      </c>
      <c r="G5204" s="37">
        <f t="shared" si="20"/>
        <v>2.1999999999999999E-2</v>
      </c>
    </row>
    <row r="5205" spans="1:7" ht="15.75" customHeight="1" x14ac:dyDescent="0.2">
      <c r="A5205" s="35" t="s">
        <v>5674</v>
      </c>
      <c r="B5205" s="36">
        <v>0</v>
      </c>
      <c r="C5205" s="17">
        <v>0</v>
      </c>
      <c r="D5205" s="36">
        <v>0</v>
      </c>
      <c r="E5205" s="36">
        <v>0</v>
      </c>
      <c r="F5205" s="36">
        <v>0</v>
      </c>
      <c r="G5205" s="37">
        <f t="shared" si="20"/>
        <v>2.1999999999999999E-2</v>
      </c>
    </row>
    <row r="5206" spans="1:7" ht="15.75" customHeight="1" x14ac:dyDescent="0.2">
      <c r="A5206" s="35" t="s">
        <v>5675</v>
      </c>
      <c r="B5206" s="36">
        <v>535489.88000000012</v>
      </c>
      <c r="C5206" s="17">
        <v>800</v>
      </c>
      <c r="D5206" s="36">
        <v>9220.4600000000009</v>
      </c>
      <c r="E5206" s="36">
        <v>161.38000000000002</v>
      </c>
      <c r="F5206" s="36">
        <v>733.76</v>
      </c>
      <c r="G5206" s="37">
        <f t="shared" si="20"/>
        <v>2.1999999999999999E-2</v>
      </c>
    </row>
    <row r="5207" spans="1:7" ht="15.75" customHeight="1" x14ac:dyDescent="0.2">
      <c r="A5207" s="35" t="s">
        <v>5676</v>
      </c>
      <c r="B5207" s="36">
        <v>779866.36</v>
      </c>
      <c r="C5207" s="17">
        <v>962</v>
      </c>
      <c r="D5207" s="36">
        <v>14644.059999999998</v>
      </c>
      <c r="E5207" s="36">
        <v>258.19</v>
      </c>
      <c r="F5207" s="36">
        <v>1108.5099999999995</v>
      </c>
      <c r="G5207" s="37">
        <f t="shared" si="20"/>
        <v>2.1999999999999999E-2</v>
      </c>
    </row>
    <row r="5208" spans="1:7" ht="15.75" customHeight="1" x14ac:dyDescent="0.2">
      <c r="A5208" s="35" t="s">
        <v>5677</v>
      </c>
      <c r="B5208" s="36">
        <v>129983.32</v>
      </c>
      <c r="C5208" s="17">
        <v>195</v>
      </c>
      <c r="D5208" s="36">
        <v>2395.29</v>
      </c>
      <c r="E5208" s="36">
        <v>66.37</v>
      </c>
      <c r="F5208" s="36">
        <v>177.95999999999998</v>
      </c>
      <c r="G5208" s="37">
        <f t="shared" si="20"/>
        <v>2.1999999999999999E-2</v>
      </c>
    </row>
    <row r="5209" spans="1:7" ht="15.75" customHeight="1" x14ac:dyDescent="0.2">
      <c r="A5209" s="35" t="s">
        <v>5678</v>
      </c>
      <c r="B5209" s="36">
        <v>4305.67</v>
      </c>
      <c r="C5209" s="17">
        <v>16</v>
      </c>
      <c r="D5209" s="36">
        <v>63.7</v>
      </c>
      <c r="E5209" s="36">
        <v>6.3299999999999992</v>
      </c>
      <c r="F5209" s="36">
        <v>5.82</v>
      </c>
      <c r="G5209" s="37">
        <f t="shared" si="20"/>
        <v>2.1999999999999999E-2</v>
      </c>
    </row>
    <row r="5210" spans="1:7" ht="15.75" customHeight="1" x14ac:dyDescent="0.2">
      <c r="A5210" s="35" t="s">
        <v>5679</v>
      </c>
      <c r="B5210" s="36">
        <v>162563.41</v>
      </c>
      <c r="C5210" s="17">
        <v>587</v>
      </c>
      <c r="D5210" s="36">
        <v>2819.9799999999996</v>
      </c>
      <c r="E5210" s="36">
        <v>51.3</v>
      </c>
      <c r="F5210" s="36">
        <v>222.37</v>
      </c>
      <c r="G5210" s="37">
        <f t="shared" si="20"/>
        <v>2.1999999999999999E-2</v>
      </c>
    </row>
    <row r="5211" spans="1:7" ht="15.75" customHeight="1" x14ac:dyDescent="0.2">
      <c r="A5211" s="35" t="s">
        <v>5680</v>
      </c>
      <c r="B5211" s="36">
        <v>336116.55</v>
      </c>
      <c r="C5211" s="17">
        <v>575</v>
      </c>
      <c r="D5211" s="36">
        <v>5770.9000000000005</v>
      </c>
      <c r="E5211" s="36">
        <v>77.909999999999982</v>
      </c>
      <c r="F5211" s="36">
        <v>460.75000000000006</v>
      </c>
      <c r="G5211" s="37">
        <f t="shared" si="20"/>
        <v>2.1999999999999999E-2</v>
      </c>
    </row>
    <row r="5212" spans="1:7" ht="15.75" customHeight="1" x14ac:dyDescent="0.2">
      <c r="A5212" s="35" t="s">
        <v>5681</v>
      </c>
      <c r="B5212" s="36">
        <v>0</v>
      </c>
      <c r="C5212" s="17">
        <v>0</v>
      </c>
      <c r="D5212" s="36">
        <v>0</v>
      </c>
      <c r="E5212" s="36">
        <v>0</v>
      </c>
      <c r="F5212" s="36">
        <v>0</v>
      </c>
      <c r="G5212" s="37">
        <f t="shared" si="20"/>
        <v>2.1999999999999999E-2</v>
      </c>
    </row>
    <row r="5213" spans="1:7" ht="15.75" customHeight="1" x14ac:dyDescent="0.2">
      <c r="A5213" s="35" t="s">
        <v>5682</v>
      </c>
      <c r="B5213" s="36">
        <v>238204.53</v>
      </c>
      <c r="C5213" s="17">
        <v>1540</v>
      </c>
      <c r="D5213" s="36">
        <v>3228.07</v>
      </c>
      <c r="E5213" s="36">
        <v>0</v>
      </c>
      <c r="F5213" s="36">
        <v>323.32</v>
      </c>
      <c r="G5213" s="37">
        <f t="shared" si="20"/>
        <v>2.1999999999999999E-2</v>
      </c>
    </row>
    <row r="5214" spans="1:7" ht="15.75" customHeight="1" x14ac:dyDescent="0.2">
      <c r="A5214" s="35" t="s">
        <v>5683</v>
      </c>
      <c r="B5214" s="36">
        <v>11887.09</v>
      </c>
      <c r="C5214" s="17">
        <v>90</v>
      </c>
      <c r="D5214" s="36">
        <v>172.69</v>
      </c>
      <c r="E5214" s="36">
        <v>4.0199999999999996</v>
      </c>
      <c r="F5214" s="36">
        <v>16.23</v>
      </c>
      <c r="G5214" s="37">
        <f t="shared" si="20"/>
        <v>2.1999999999999999E-2</v>
      </c>
    </row>
    <row r="5215" spans="1:7" ht="15.75" customHeight="1" x14ac:dyDescent="0.2">
      <c r="A5215" s="35" t="s">
        <v>5684</v>
      </c>
      <c r="B5215" s="36">
        <v>0</v>
      </c>
      <c r="C5215" s="17">
        <v>0</v>
      </c>
      <c r="D5215" s="36">
        <v>0</v>
      </c>
      <c r="E5215" s="36">
        <v>0</v>
      </c>
      <c r="F5215" s="36">
        <v>0</v>
      </c>
      <c r="G5215" s="37">
        <f t="shared" si="20"/>
        <v>2.1999999999999999E-2</v>
      </c>
    </row>
    <row r="5216" spans="1:7" ht="15.75" customHeight="1" x14ac:dyDescent="0.2">
      <c r="A5216" s="35" t="s">
        <v>5685</v>
      </c>
      <c r="B5216" s="36">
        <v>15397.55</v>
      </c>
      <c r="C5216" s="17">
        <v>44</v>
      </c>
      <c r="D5216" s="36">
        <v>232.66</v>
      </c>
      <c r="E5216" s="36">
        <v>8.74</v>
      </c>
      <c r="F5216" s="36">
        <v>20.659999999999997</v>
      </c>
      <c r="G5216" s="37">
        <f t="shared" si="20"/>
        <v>2.1999999999999999E-2</v>
      </c>
    </row>
    <row r="5217" spans="1:7" ht="15.75" customHeight="1" x14ac:dyDescent="0.2">
      <c r="A5217" s="35" t="s">
        <v>5686</v>
      </c>
      <c r="B5217" s="36">
        <v>0.01</v>
      </c>
      <c r="C5217" s="17">
        <v>1</v>
      </c>
      <c r="D5217" s="36">
        <v>0.1</v>
      </c>
      <c r="E5217" s="36">
        <v>0</v>
      </c>
      <c r="F5217" s="36">
        <v>0</v>
      </c>
      <c r="G5217" s="37">
        <f t="shared" si="20"/>
        <v>10</v>
      </c>
    </row>
    <row r="5218" spans="1:7" ht="15.75" customHeight="1" x14ac:dyDescent="0.2">
      <c r="A5218" s="35" t="s">
        <v>5687</v>
      </c>
      <c r="B5218" s="36">
        <v>0</v>
      </c>
      <c r="C5218" s="17">
        <v>0</v>
      </c>
      <c r="D5218" s="36">
        <v>0</v>
      </c>
      <c r="E5218" s="36">
        <v>0</v>
      </c>
      <c r="F5218" s="36">
        <v>0</v>
      </c>
      <c r="G5218" s="37">
        <f t="shared" si="20"/>
        <v>2.1999999999999999E-2</v>
      </c>
    </row>
    <row r="5219" spans="1:7" ht="15.75" customHeight="1" x14ac:dyDescent="0.2">
      <c r="A5219" s="35" t="s">
        <v>5688</v>
      </c>
      <c r="B5219" s="36">
        <v>0</v>
      </c>
      <c r="C5219" s="17">
        <v>0</v>
      </c>
      <c r="D5219" s="36">
        <v>0</v>
      </c>
      <c r="E5219" s="36">
        <v>0</v>
      </c>
      <c r="F5219" s="36">
        <v>0</v>
      </c>
      <c r="G5219" s="37">
        <f t="shared" si="20"/>
        <v>2.1999999999999999E-2</v>
      </c>
    </row>
    <row r="5220" spans="1:7" ht="15.75" customHeight="1" x14ac:dyDescent="0.2">
      <c r="A5220" s="35" t="s">
        <v>5689</v>
      </c>
      <c r="B5220" s="36">
        <v>0</v>
      </c>
      <c r="C5220" s="17">
        <v>0</v>
      </c>
      <c r="D5220" s="36">
        <v>0</v>
      </c>
      <c r="E5220" s="36">
        <v>0</v>
      </c>
      <c r="F5220" s="36">
        <v>0</v>
      </c>
      <c r="G5220" s="37">
        <f t="shared" si="20"/>
        <v>2.1999999999999999E-2</v>
      </c>
    </row>
    <row r="5221" spans="1:7" ht="15.75" customHeight="1" x14ac:dyDescent="0.2">
      <c r="A5221" s="35" t="s">
        <v>5690</v>
      </c>
      <c r="B5221" s="36">
        <v>76473.58</v>
      </c>
      <c r="C5221" s="17">
        <v>722</v>
      </c>
      <c r="D5221" s="36">
        <v>1081.18</v>
      </c>
      <c r="E5221" s="36">
        <v>0</v>
      </c>
      <c r="F5221" s="36">
        <v>102.67000000000002</v>
      </c>
      <c r="G5221" s="37">
        <f t="shared" si="20"/>
        <v>2.1999999999999999E-2</v>
      </c>
    </row>
    <row r="5222" spans="1:7" ht="15.75" customHeight="1" x14ac:dyDescent="0.2">
      <c r="A5222" s="35" t="s">
        <v>5691</v>
      </c>
      <c r="B5222" s="36">
        <v>34248.36</v>
      </c>
      <c r="C5222" s="17">
        <v>316</v>
      </c>
      <c r="D5222" s="36">
        <v>341.91999999999996</v>
      </c>
      <c r="E5222" s="36">
        <v>0</v>
      </c>
      <c r="F5222" s="36">
        <v>45.489999999999995</v>
      </c>
      <c r="G5222" s="37">
        <f t="shared" si="20"/>
        <v>2.1999999999999999E-2</v>
      </c>
    </row>
    <row r="5223" spans="1:7" ht="15.75" customHeight="1" x14ac:dyDescent="0.2">
      <c r="A5223" s="35" t="s">
        <v>5692</v>
      </c>
      <c r="B5223" s="36">
        <v>47899.17</v>
      </c>
      <c r="C5223" s="17">
        <v>158</v>
      </c>
      <c r="D5223" s="36">
        <v>729.74</v>
      </c>
      <c r="E5223" s="36">
        <v>20.34</v>
      </c>
      <c r="F5223" s="36">
        <v>64.91</v>
      </c>
      <c r="G5223" s="37">
        <f t="shared" si="20"/>
        <v>2.1999999999999999E-2</v>
      </c>
    </row>
    <row r="5224" spans="1:7" ht="15.75" customHeight="1" x14ac:dyDescent="0.2">
      <c r="A5224" s="35" t="s">
        <v>5693</v>
      </c>
      <c r="B5224" s="36">
        <v>26491.51</v>
      </c>
      <c r="C5224" s="17">
        <v>78</v>
      </c>
      <c r="D5224" s="36">
        <v>348.02</v>
      </c>
      <c r="E5224" s="36">
        <v>4.18</v>
      </c>
      <c r="F5224" s="36">
        <v>35.9</v>
      </c>
      <c r="G5224" s="37">
        <f t="shared" si="20"/>
        <v>2.1999999999999999E-2</v>
      </c>
    </row>
    <row r="5225" spans="1:7" ht="15.75" customHeight="1" x14ac:dyDescent="0.2">
      <c r="A5225" s="35" t="s">
        <v>5694</v>
      </c>
      <c r="B5225" s="36">
        <v>780</v>
      </c>
      <c r="C5225" s="17">
        <v>4</v>
      </c>
      <c r="D5225" s="36">
        <v>16.79</v>
      </c>
      <c r="E5225" s="36">
        <v>2.16</v>
      </c>
      <c r="F5225" s="36">
        <v>1.0900000000000001</v>
      </c>
      <c r="G5225" s="37">
        <f t="shared" si="20"/>
        <v>2.5692307692307691E-2</v>
      </c>
    </row>
    <row r="5226" spans="1:7" ht="15.75" customHeight="1" x14ac:dyDescent="0.2">
      <c r="A5226" s="35" t="s">
        <v>5695</v>
      </c>
      <c r="B5226" s="36">
        <v>0</v>
      </c>
      <c r="C5226" s="17">
        <v>0</v>
      </c>
      <c r="D5226" s="36">
        <v>0</v>
      </c>
      <c r="E5226" s="36">
        <v>0</v>
      </c>
      <c r="F5226" s="36">
        <v>0</v>
      </c>
      <c r="G5226" s="37">
        <f t="shared" si="20"/>
        <v>2.1999999999999999E-2</v>
      </c>
    </row>
    <row r="5227" spans="1:7" ht="15.75" customHeight="1" x14ac:dyDescent="0.2">
      <c r="A5227" s="35" t="s">
        <v>5696</v>
      </c>
      <c r="B5227" s="36">
        <v>220074.84</v>
      </c>
      <c r="C5227" s="17">
        <v>2036</v>
      </c>
      <c r="D5227" s="36">
        <v>2520.6499999999996</v>
      </c>
      <c r="E5227" s="36">
        <v>120.43</v>
      </c>
      <c r="F5227" s="36">
        <v>297.54999999999995</v>
      </c>
      <c r="G5227" s="37">
        <f t="shared" si="20"/>
        <v>2.1999999999999999E-2</v>
      </c>
    </row>
    <row r="5228" spans="1:7" ht="15.75" customHeight="1" x14ac:dyDescent="0.2">
      <c r="A5228" s="35" t="s">
        <v>5697</v>
      </c>
      <c r="B5228" s="36">
        <v>4599.3999999999996</v>
      </c>
      <c r="C5228" s="17">
        <v>8</v>
      </c>
      <c r="D5228" s="36">
        <v>71.36</v>
      </c>
      <c r="E5228" s="36">
        <v>2.99</v>
      </c>
      <c r="F5228" s="36">
        <v>6.51</v>
      </c>
      <c r="G5228" s="37">
        <f t="shared" si="20"/>
        <v>2.1999999999999999E-2</v>
      </c>
    </row>
    <row r="5229" spans="1:7" ht="15.75" customHeight="1" x14ac:dyDescent="0.2">
      <c r="A5229" s="35" t="s">
        <v>5698</v>
      </c>
      <c r="B5229" s="36">
        <v>12834.93</v>
      </c>
      <c r="C5229" s="17">
        <v>11</v>
      </c>
      <c r="D5229" s="36">
        <v>373.08000000000004</v>
      </c>
      <c r="E5229" s="36">
        <v>29.04</v>
      </c>
      <c r="F5229" s="36">
        <v>17.71</v>
      </c>
      <c r="G5229" s="37">
        <f t="shared" si="20"/>
        <v>3.2709956345691016E-2</v>
      </c>
    </row>
    <row r="5230" spans="1:7" ht="15.75" customHeight="1" x14ac:dyDescent="0.2">
      <c r="A5230" s="35" t="s">
        <v>5699</v>
      </c>
      <c r="B5230" s="36">
        <v>16641.990000000002</v>
      </c>
      <c r="C5230" s="17">
        <v>52</v>
      </c>
      <c r="D5230" s="36">
        <v>301.70999999999998</v>
      </c>
      <c r="E5230" s="36">
        <v>12.76</v>
      </c>
      <c r="F5230" s="36">
        <v>22.42</v>
      </c>
      <c r="G5230" s="37">
        <f t="shared" si="20"/>
        <v>2.1999999999999999E-2</v>
      </c>
    </row>
    <row r="5231" spans="1:7" ht="15.75" customHeight="1" x14ac:dyDescent="0.2">
      <c r="A5231" s="35" t="s">
        <v>5700</v>
      </c>
      <c r="B5231" s="36">
        <v>27801.360000000001</v>
      </c>
      <c r="C5231" s="17">
        <v>31</v>
      </c>
      <c r="D5231" s="36">
        <v>642.79</v>
      </c>
      <c r="E5231" s="36">
        <v>4.82</v>
      </c>
      <c r="F5231" s="36">
        <v>38.409999999999997</v>
      </c>
      <c r="G5231" s="37">
        <f t="shared" si="20"/>
        <v>2.4675771257233459E-2</v>
      </c>
    </row>
    <row r="5232" spans="1:7" ht="15.75" customHeight="1" x14ac:dyDescent="0.2">
      <c r="A5232" s="35" t="s">
        <v>5701</v>
      </c>
      <c r="B5232" s="36">
        <v>16115.400000000001</v>
      </c>
      <c r="C5232" s="17">
        <v>53</v>
      </c>
      <c r="D5232" s="36">
        <v>314.7</v>
      </c>
      <c r="E5232" s="36">
        <v>0</v>
      </c>
      <c r="F5232" s="36">
        <v>21.9</v>
      </c>
      <c r="G5232" s="37">
        <f t="shared" si="20"/>
        <v>2.1999999999999999E-2</v>
      </c>
    </row>
    <row r="5233" spans="1:7" ht="15.75" customHeight="1" x14ac:dyDescent="0.2">
      <c r="A5233" s="35" t="s">
        <v>5702</v>
      </c>
      <c r="B5233" s="36">
        <v>163021.13999999998</v>
      </c>
      <c r="C5233" s="17">
        <v>229</v>
      </c>
      <c r="D5233" s="36">
        <v>2557.3999999999996</v>
      </c>
      <c r="E5233" s="36">
        <v>66.290000000000006</v>
      </c>
      <c r="F5233" s="36">
        <v>221.37</v>
      </c>
      <c r="G5233" s="37">
        <f t="shared" si="20"/>
        <v>2.1999999999999999E-2</v>
      </c>
    </row>
    <row r="5234" spans="1:7" ht="15.75" customHeight="1" x14ac:dyDescent="0.2">
      <c r="A5234" s="35" t="s">
        <v>5703</v>
      </c>
      <c r="B5234" s="36">
        <v>0</v>
      </c>
      <c r="C5234" s="17">
        <v>0</v>
      </c>
      <c r="D5234" s="36">
        <v>0</v>
      </c>
      <c r="E5234" s="36">
        <v>0</v>
      </c>
      <c r="F5234" s="36">
        <v>0</v>
      </c>
      <c r="G5234" s="37">
        <f t="shared" si="20"/>
        <v>2.1999999999999999E-2</v>
      </c>
    </row>
    <row r="5235" spans="1:7" ht="15.75" customHeight="1" x14ac:dyDescent="0.2">
      <c r="A5235" s="35" t="s">
        <v>5704</v>
      </c>
      <c r="B5235" s="36">
        <v>24001.68</v>
      </c>
      <c r="C5235" s="17">
        <v>101</v>
      </c>
      <c r="D5235" s="36">
        <v>302.51</v>
      </c>
      <c r="E5235" s="36">
        <v>20.310000000000002</v>
      </c>
      <c r="F5235" s="36">
        <v>32.22</v>
      </c>
      <c r="G5235" s="37">
        <f t="shared" si="20"/>
        <v>2.1999999999999999E-2</v>
      </c>
    </row>
    <row r="5236" spans="1:7" ht="15.75" customHeight="1" x14ac:dyDescent="0.2">
      <c r="A5236" s="35" t="s">
        <v>5705</v>
      </c>
      <c r="B5236" s="36">
        <v>31620.74</v>
      </c>
      <c r="C5236" s="17">
        <v>181</v>
      </c>
      <c r="D5236" s="36">
        <v>651.06999999999994</v>
      </c>
      <c r="E5236" s="36">
        <v>54.620000000000005</v>
      </c>
      <c r="F5236" s="36">
        <v>42.74</v>
      </c>
      <c r="G5236" s="37">
        <f t="shared" si="20"/>
        <v>2.3668959043969241E-2</v>
      </c>
    </row>
    <row r="5237" spans="1:7" ht="15.75" customHeight="1" x14ac:dyDescent="0.2">
      <c r="A5237" s="35" t="s">
        <v>5706</v>
      </c>
      <c r="B5237" s="36">
        <v>22753.58</v>
      </c>
      <c r="C5237" s="17">
        <v>87</v>
      </c>
      <c r="D5237" s="36">
        <v>382.8</v>
      </c>
      <c r="E5237" s="36">
        <v>14.73</v>
      </c>
      <c r="F5237" s="36">
        <v>30.849999999999994</v>
      </c>
      <c r="G5237" s="37">
        <f t="shared" si="20"/>
        <v>2.1999999999999999E-2</v>
      </c>
    </row>
    <row r="5238" spans="1:7" ht="15.75" customHeight="1" x14ac:dyDescent="0.2">
      <c r="A5238" s="35" t="s">
        <v>5707</v>
      </c>
      <c r="B5238" s="36">
        <v>75341.240000000005</v>
      </c>
      <c r="C5238" s="17">
        <v>101</v>
      </c>
      <c r="D5238" s="36">
        <v>821.64</v>
      </c>
      <c r="E5238" s="36">
        <v>33.950000000000003</v>
      </c>
      <c r="F5238" s="36">
        <v>104.85</v>
      </c>
      <c r="G5238" s="37">
        <f t="shared" si="20"/>
        <v>2.1999999999999999E-2</v>
      </c>
    </row>
    <row r="5239" spans="1:7" ht="15.75" customHeight="1" x14ac:dyDescent="0.2">
      <c r="A5239" s="35" t="s">
        <v>5708</v>
      </c>
      <c r="B5239" s="36">
        <v>376062.03999999986</v>
      </c>
      <c r="C5239" s="17">
        <v>737</v>
      </c>
      <c r="D5239" s="36">
        <v>6828.4500000000016</v>
      </c>
      <c r="E5239" s="36">
        <v>301.79000000000002</v>
      </c>
      <c r="F5239" s="36">
        <v>519.41999999999996</v>
      </c>
      <c r="G5239" s="37">
        <f t="shared" si="20"/>
        <v>2.1999999999999999E-2</v>
      </c>
    </row>
    <row r="5240" spans="1:7" ht="15.75" customHeight="1" x14ac:dyDescent="0.2">
      <c r="A5240" s="35" t="s">
        <v>5709</v>
      </c>
      <c r="B5240" s="36">
        <v>200055.41999999995</v>
      </c>
      <c r="C5240" s="17">
        <v>1073</v>
      </c>
      <c r="D5240" s="36">
        <v>2549.9900000000002</v>
      </c>
      <c r="E5240" s="36">
        <v>72.240000000000009</v>
      </c>
      <c r="F5240" s="36">
        <v>268.16000000000003</v>
      </c>
      <c r="G5240" s="37">
        <f t="shared" si="20"/>
        <v>2.1999999999999999E-2</v>
      </c>
    </row>
    <row r="5241" spans="1:7" ht="15.75" customHeight="1" x14ac:dyDescent="0.2">
      <c r="A5241" s="35" t="s">
        <v>5710</v>
      </c>
      <c r="B5241" s="36">
        <v>806028.87</v>
      </c>
      <c r="C5241" s="17">
        <v>2974</v>
      </c>
      <c r="D5241" s="36">
        <v>11731.4</v>
      </c>
      <c r="E5241" s="36">
        <v>207.95</v>
      </c>
      <c r="F5241" s="36">
        <v>1102.22</v>
      </c>
      <c r="G5241" s="37">
        <f t="shared" si="20"/>
        <v>2.1999999999999999E-2</v>
      </c>
    </row>
    <row r="5242" spans="1:7" ht="15.75" customHeight="1" x14ac:dyDescent="0.2">
      <c r="A5242" s="35" t="s">
        <v>5711</v>
      </c>
      <c r="B5242" s="36">
        <v>4563601.09</v>
      </c>
      <c r="C5242" s="17">
        <v>11740</v>
      </c>
      <c r="D5242" s="36">
        <v>80008.079999999973</v>
      </c>
      <c r="E5242" s="36">
        <v>1454.2099999999998</v>
      </c>
      <c r="F5242" s="36">
        <v>6302.84</v>
      </c>
      <c r="G5242" s="37">
        <f t="shared" si="20"/>
        <v>2.1999999999999999E-2</v>
      </c>
    </row>
    <row r="5243" spans="1:7" ht="15.75" customHeight="1" x14ac:dyDescent="0.2">
      <c r="A5243" s="35" t="s">
        <v>5712</v>
      </c>
      <c r="B5243" s="36">
        <v>300231.38</v>
      </c>
      <c r="C5243" s="17">
        <v>565</v>
      </c>
      <c r="D5243" s="36">
        <v>5406.56</v>
      </c>
      <c r="E5243" s="36">
        <v>197.07</v>
      </c>
      <c r="F5243" s="36">
        <v>409.23000000000008</v>
      </c>
      <c r="G5243" s="37">
        <f t="shared" si="20"/>
        <v>2.1999999999999999E-2</v>
      </c>
    </row>
    <row r="5244" spans="1:7" ht="15.75" customHeight="1" x14ac:dyDescent="0.2">
      <c r="A5244" s="35" t="s">
        <v>5713</v>
      </c>
      <c r="B5244" s="36">
        <v>803286.80999999994</v>
      </c>
      <c r="C5244" s="17">
        <v>1267</v>
      </c>
      <c r="D5244" s="36">
        <v>14886.719999999998</v>
      </c>
      <c r="E5244" s="36">
        <v>395.34</v>
      </c>
      <c r="F5244" s="36">
        <v>1129.95</v>
      </c>
      <c r="G5244" s="37">
        <f t="shared" si="20"/>
        <v>2.1999999999999999E-2</v>
      </c>
    </row>
    <row r="5245" spans="1:7" ht="15.75" customHeight="1" x14ac:dyDescent="0.2">
      <c r="A5245" s="35" t="s">
        <v>5714</v>
      </c>
      <c r="B5245" s="36">
        <v>248863.66</v>
      </c>
      <c r="C5245" s="17">
        <v>690</v>
      </c>
      <c r="D5245" s="36">
        <v>4149.75</v>
      </c>
      <c r="E5245" s="36">
        <v>85.550000000000011</v>
      </c>
      <c r="F5245" s="36">
        <v>337.48</v>
      </c>
      <c r="G5245" s="37">
        <f t="shared" si="20"/>
        <v>2.1999999999999999E-2</v>
      </c>
    </row>
    <row r="5246" spans="1:7" ht="15.75" customHeight="1" x14ac:dyDescent="0.2">
      <c r="A5246" s="35" t="s">
        <v>5715</v>
      </c>
      <c r="B5246" s="36">
        <v>6202724.0200000014</v>
      </c>
      <c r="C5246" s="17">
        <v>13419</v>
      </c>
      <c r="D5246" s="36">
        <v>101684.07999999994</v>
      </c>
      <c r="E5246" s="36">
        <v>2653.96</v>
      </c>
      <c r="F5246" s="36">
        <v>8620.5299999999988</v>
      </c>
      <c r="G5246" s="37">
        <f t="shared" si="20"/>
        <v>2.1999999999999999E-2</v>
      </c>
    </row>
    <row r="5247" spans="1:7" ht="15.75" customHeight="1" x14ac:dyDescent="0.2">
      <c r="A5247" s="35" t="s">
        <v>5716</v>
      </c>
      <c r="B5247" s="36">
        <v>2169350.149999999</v>
      </c>
      <c r="C5247" s="17">
        <v>10094</v>
      </c>
      <c r="D5247" s="36">
        <v>34651.839999999982</v>
      </c>
      <c r="E5247" s="36">
        <v>803.13000000000011</v>
      </c>
      <c r="F5247" s="36">
        <v>3011.2799999999993</v>
      </c>
      <c r="G5247" s="37">
        <f t="shared" si="20"/>
        <v>2.1999999999999999E-2</v>
      </c>
    </row>
    <row r="5248" spans="1:7" ht="15.75" customHeight="1" x14ac:dyDescent="0.2">
      <c r="A5248" s="35" t="s">
        <v>5717</v>
      </c>
      <c r="B5248" s="36">
        <v>98178.14</v>
      </c>
      <c r="C5248" s="17">
        <v>118</v>
      </c>
      <c r="D5248" s="36">
        <v>1787.42</v>
      </c>
      <c r="E5248" s="36">
        <v>58.51</v>
      </c>
      <c r="F5248" s="36">
        <v>134.72</v>
      </c>
      <c r="G5248" s="37">
        <f t="shared" si="20"/>
        <v>2.1999999999999999E-2</v>
      </c>
    </row>
    <row r="5249" spans="1:7" ht="15.75" customHeight="1" x14ac:dyDescent="0.2">
      <c r="A5249" s="35" t="s">
        <v>5718</v>
      </c>
      <c r="B5249" s="36">
        <v>147275.55999999997</v>
      </c>
      <c r="C5249" s="17">
        <v>380</v>
      </c>
      <c r="D5249" s="36">
        <v>2546.4899999999998</v>
      </c>
      <c r="E5249" s="36">
        <v>90</v>
      </c>
      <c r="F5249" s="36">
        <v>200.13</v>
      </c>
      <c r="G5249" s="37">
        <f t="shared" si="20"/>
        <v>2.1999999999999999E-2</v>
      </c>
    </row>
    <row r="5250" spans="1:7" ht="15.75" customHeight="1" x14ac:dyDescent="0.2">
      <c r="A5250" s="35" t="s">
        <v>5719</v>
      </c>
      <c r="B5250" s="36">
        <v>249268.87999999995</v>
      </c>
      <c r="C5250" s="17">
        <v>1095</v>
      </c>
      <c r="D5250" s="36">
        <v>3721.8599999999997</v>
      </c>
      <c r="E5250" s="36">
        <v>54.850000000000009</v>
      </c>
      <c r="F5250" s="36">
        <v>338.37</v>
      </c>
      <c r="G5250" s="37">
        <f t="shared" si="20"/>
        <v>2.1999999999999999E-2</v>
      </c>
    </row>
    <row r="5251" spans="1:7" ht="15.75" customHeight="1" x14ac:dyDescent="0.2">
      <c r="A5251" s="35" t="s">
        <v>5720</v>
      </c>
      <c r="B5251" s="36">
        <v>2224365.61</v>
      </c>
      <c r="C5251" s="17">
        <v>6616</v>
      </c>
      <c r="D5251" s="36">
        <v>34635.270000000004</v>
      </c>
      <c r="E5251" s="36">
        <v>601.07999999999993</v>
      </c>
      <c r="F5251" s="36">
        <v>3040.7700000000018</v>
      </c>
      <c r="G5251" s="37">
        <f t="shared" si="20"/>
        <v>2.1999999999999999E-2</v>
      </c>
    </row>
    <row r="5252" spans="1:7" ht="15.75" customHeight="1" x14ac:dyDescent="0.2">
      <c r="A5252" s="35" t="s">
        <v>5721</v>
      </c>
      <c r="B5252" s="36">
        <v>1014985.9200000002</v>
      </c>
      <c r="C5252" s="17">
        <v>2455</v>
      </c>
      <c r="D5252" s="36">
        <v>15809.849999999999</v>
      </c>
      <c r="E5252" s="36">
        <v>310.61999999999995</v>
      </c>
      <c r="F5252" s="36">
        <v>1373.0799999999995</v>
      </c>
      <c r="G5252" s="37">
        <f t="shared" si="20"/>
        <v>2.1999999999999999E-2</v>
      </c>
    </row>
    <row r="5253" spans="1:7" ht="15.75" customHeight="1" x14ac:dyDescent="0.2">
      <c r="A5253" s="35" t="s">
        <v>5722</v>
      </c>
      <c r="B5253" s="36">
        <v>203733.81</v>
      </c>
      <c r="C5253" s="17">
        <v>635</v>
      </c>
      <c r="D5253" s="36">
        <v>3069</v>
      </c>
      <c r="E5253" s="36">
        <v>7.1800000000000006</v>
      </c>
      <c r="F5253" s="36">
        <v>275.36999999999995</v>
      </c>
      <c r="G5253" s="37">
        <f t="shared" si="20"/>
        <v>2.1999999999999999E-2</v>
      </c>
    </row>
    <row r="5254" spans="1:7" ht="15.75" customHeight="1" x14ac:dyDescent="0.2">
      <c r="A5254" s="35" t="s">
        <v>5723</v>
      </c>
      <c r="B5254" s="36">
        <v>291593.75</v>
      </c>
      <c r="C5254" s="17">
        <v>750</v>
      </c>
      <c r="D5254" s="36">
        <v>4500.8599999999997</v>
      </c>
      <c r="E5254" s="36">
        <v>110.59</v>
      </c>
      <c r="F5254" s="36">
        <v>400.83999999999992</v>
      </c>
      <c r="G5254" s="37">
        <f t="shared" si="20"/>
        <v>2.1999999999999999E-2</v>
      </c>
    </row>
    <row r="5255" spans="1:7" ht="15.75" customHeight="1" x14ac:dyDescent="0.2">
      <c r="A5255" s="35" t="s">
        <v>5724</v>
      </c>
      <c r="B5255" s="36">
        <v>167806.08000000002</v>
      </c>
      <c r="C5255" s="17">
        <v>178</v>
      </c>
      <c r="D5255" s="36">
        <v>3220.87</v>
      </c>
      <c r="E5255" s="36">
        <v>125.39</v>
      </c>
      <c r="F5255" s="36">
        <v>230.41000000000003</v>
      </c>
      <c r="G5255" s="37">
        <f t="shared" si="20"/>
        <v>2.1999999999999999E-2</v>
      </c>
    </row>
    <row r="5256" spans="1:7" ht="15.75" customHeight="1" x14ac:dyDescent="0.2">
      <c r="A5256" s="35" t="s">
        <v>5725</v>
      </c>
      <c r="B5256" s="36">
        <v>1084024.47</v>
      </c>
      <c r="C5256" s="17">
        <v>2875</v>
      </c>
      <c r="D5256" s="36">
        <v>19061.72</v>
      </c>
      <c r="E5256" s="36">
        <v>477.7000000000001</v>
      </c>
      <c r="F5256" s="36">
        <v>1504.51</v>
      </c>
      <c r="G5256" s="37">
        <f t="shared" si="20"/>
        <v>2.1999999999999999E-2</v>
      </c>
    </row>
    <row r="5257" spans="1:7" ht="15.75" customHeight="1" x14ac:dyDescent="0.2">
      <c r="A5257" s="35" t="s">
        <v>5726</v>
      </c>
      <c r="B5257" s="36">
        <v>1352844.85</v>
      </c>
      <c r="C5257" s="17">
        <v>3127</v>
      </c>
      <c r="D5257" s="36">
        <v>19343.03</v>
      </c>
      <c r="E5257" s="36">
        <v>393.56000000000006</v>
      </c>
      <c r="F5257" s="36">
        <v>1848.4600000000003</v>
      </c>
      <c r="G5257" s="37">
        <f t="shared" si="20"/>
        <v>2.1999999999999999E-2</v>
      </c>
    </row>
    <row r="5258" spans="1:7" ht="15.75" customHeight="1" x14ac:dyDescent="0.2">
      <c r="A5258" s="35" t="s">
        <v>5727</v>
      </c>
      <c r="B5258" s="36">
        <v>219037.11000000002</v>
      </c>
      <c r="C5258" s="17">
        <v>642</v>
      </c>
      <c r="D5258" s="36">
        <v>3949.9399999999996</v>
      </c>
      <c r="E5258" s="36">
        <v>104.91999999999999</v>
      </c>
      <c r="F5258" s="36">
        <v>296.51</v>
      </c>
      <c r="G5258" s="37">
        <f t="shared" si="20"/>
        <v>2.1999999999999999E-2</v>
      </c>
    </row>
    <row r="5259" spans="1:7" ht="15.75" customHeight="1" x14ac:dyDescent="0.2">
      <c r="A5259" s="35" t="s">
        <v>5728</v>
      </c>
      <c r="B5259" s="36">
        <v>1608959.1500000004</v>
      </c>
      <c r="C5259" s="17">
        <v>3901</v>
      </c>
      <c r="D5259" s="36">
        <v>26721.449999999993</v>
      </c>
      <c r="E5259" s="36">
        <v>575.20000000000005</v>
      </c>
      <c r="F5259" s="36">
        <v>2195.46</v>
      </c>
      <c r="G5259" s="37">
        <f t="shared" si="20"/>
        <v>2.1999999999999999E-2</v>
      </c>
    </row>
    <row r="5260" spans="1:7" ht="15.75" customHeight="1" x14ac:dyDescent="0.2">
      <c r="A5260" s="35" t="s">
        <v>5729</v>
      </c>
      <c r="B5260" s="36">
        <v>1109862.3299999998</v>
      </c>
      <c r="C5260" s="17">
        <v>2960</v>
      </c>
      <c r="D5260" s="36">
        <v>19331.990000000002</v>
      </c>
      <c r="E5260" s="36">
        <v>431.12</v>
      </c>
      <c r="F5260" s="36">
        <v>1530.3300000000002</v>
      </c>
      <c r="G5260" s="37">
        <f t="shared" si="20"/>
        <v>2.1999999999999999E-2</v>
      </c>
    </row>
    <row r="5261" spans="1:7" ht="15.75" customHeight="1" x14ac:dyDescent="0.2">
      <c r="A5261" s="35" t="s">
        <v>5730</v>
      </c>
      <c r="B5261" s="36">
        <v>473243.38000000006</v>
      </c>
      <c r="C5261" s="17">
        <v>1615</v>
      </c>
      <c r="D5261" s="36">
        <v>7712.5599999999977</v>
      </c>
      <c r="E5261" s="36">
        <v>140.28</v>
      </c>
      <c r="F5261" s="36">
        <v>640.7700000000001</v>
      </c>
      <c r="G5261" s="37">
        <f t="shared" si="20"/>
        <v>2.1999999999999999E-2</v>
      </c>
    </row>
    <row r="5262" spans="1:7" ht="15.75" customHeight="1" x14ac:dyDescent="0.2">
      <c r="A5262" s="35" t="s">
        <v>5731</v>
      </c>
      <c r="B5262" s="36">
        <v>579830.34</v>
      </c>
      <c r="C5262" s="17">
        <v>866</v>
      </c>
      <c r="D5262" s="36">
        <v>9235</v>
      </c>
      <c r="E5262" s="36">
        <v>87.940000000000012</v>
      </c>
      <c r="F5262" s="36">
        <v>796.24</v>
      </c>
      <c r="G5262" s="37">
        <f t="shared" si="20"/>
        <v>2.1999999999999999E-2</v>
      </c>
    </row>
    <row r="5263" spans="1:7" ht="15.75" customHeight="1" x14ac:dyDescent="0.2">
      <c r="A5263" s="35" t="s">
        <v>5732</v>
      </c>
      <c r="B5263" s="36">
        <v>39102.100000000006</v>
      </c>
      <c r="C5263" s="17">
        <v>128</v>
      </c>
      <c r="D5263" s="36">
        <v>562.5</v>
      </c>
      <c r="E5263" s="36">
        <v>22.729999999999997</v>
      </c>
      <c r="F5263" s="36">
        <v>51.879999999999995</v>
      </c>
      <c r="G5263" s="37">
        <f t="shared" si="20"/>
        <v>2.1999999999999999E-2</v>
      </c>
    </row>
    <row r="5264" spans="1:7" ht="15.75" customHeight="1" x14ac:dyDescent="0.2">
      <c r="A5264" s="35" t="s">
        <v>5733</v>
      </c>
      <c r="B5264" s="36">
        <v>2221384.86</v>
      </c>
      <c r="C5264" s="17">
        <v>13095</v>
      </c>
      <c r="D5264" s="36">
        <v>30562.810000000005</v>
      </c>
      <c r="E5264" s="36">
        <v>673.08</v>
      </c>
      <c r="F5264" s="36">
        <v>3008.24</v>
      </c>
      <c r="G5264" s="37">
        <f t="shared" si="20"/>
        <v>2.1999999999999999E-2</v>
      </c>
    </row>
    <row r="5265" spans="1:7" ht="15.75" customHeight="1" x14ac:dyDescent="0.2">
      <c r="A5265" s="35" t="s">
        <v>5734</v>
      </c>
      <c r="B5265" s="36">
        <v>547415.48</v>
      </c>
      <c r="C5265" s="17">
        <v>1840</v>
      </c>
      <c r="D5265" s="36">
        <v>9445.24</v>
      </c>
      <c r="E5265" s="36">
        <v>190.46999999999997</v>
      </c>
      <c r="F5265" s="36">
        <v>752.41999999999985</v>
      </c>
      <c r="G5265" s="37">
        <f t="shared" si="20"/>
        <v>2.1999999999999999E-2</v>
      </c>
    </row>
    <row r="5266" spans="1:7" ht="15.75" customHeight="1" x14ac:dyDescent="0.2">
      <c r="A5266" s="35" t="s">
        <v>5735</v>
      </c>
      <c r="B5266" s="36">
        <v>125246.68999999999</v>
      </c>
      <c r="C5266" s="17">
        <v>272</v>
      </c>
      <c r="D5266" s="36">
        <v>2749.2599999999998</v>
      </c>
      <c r="E5266" s="36">
        <v>91.679999999999993</v>
      </c>
      <c r="F5266" s="36">
        <v>169.21</v>
      </c>
      <c r="G5266" s="37">
        <f t="shared" si="20"/>
        <v>2.4033768876446954E-2</v>
      </c>
    </row>
    <row r="5267" spans="1:7" ht="15.75" customHeight="1" x14ac:dyDescent="0.2">
      <c r="A5267" s="35" t="s">
        <v>5736</v>
      </c>
      <c r="B5267" s="36">
        <v>22071.79</v>
      </c>
      <c r="C5267" s="17">
        <v>34</v>
      </c>
      <c r="D5267" s="36">
        <v>408.38000000000005</v>
      </c>
      <c r="E5267" s="36">
        <v>7.53</v>
      </c>
      <c r="F5267" s="36">
        <v>30.830000000000002</v>
      </c>
      <c r="G5267" s="37">
        <f t="shared" si="20"/>
        <v>2.1999999999999999E-2</v>
      </c>
    </row>
    <row r="5268" spans="1:7" ht="15.75" customHeight="1" x14ac:dyDescent="0.2">
      <c r="A5268" s="35" t="s">
        <v>5737</v>
      </c>
      <c r="B5268" s="36">
        <v>3860926.6500000004</v>
      </c>
      <c r="C5268" s="17">
        <v>12130</v>
      </c>
      <c r="D5268" s="36">
        <v>65716.25</v>
      </c>
      <c r="E5268" s="36">
        <v>1898.6299999999992</v>
      </c>
      <c r="F5268" s="36">
        <v>5398.4</v>
      </c>
      <c r="G5268" s="37">
        <f t="shared" si="20"/>
        <v>2.1999999999999999E-2</v>
      </c>
    </row>
    <row r="5269" spans="1:7" ht="15.75" customHeight="1" x14ac:dyDescent="0.2">
      <c r="A5269" s="35" t="s">
        <v>5738</v>
      </c>
      <c r="B5269" s="36">
        <v>28321.649999999998</v>
      </c>
      <c r="C5269" s="17">
        <v>820</v>
      </c>
      <c r="D5269" s="36">
        <v>471.58000000000004</v>
      </c>
      <c r="E5269" s="36">
        <v>22.280000000000005</v>
      </c>
      <c r="F5269" s="36">
        <v>37.880000000000003</v>
      </c>
      <c r="G5269" s="37">
        <f t="shared" si="20"/>
        <v>2.1999999999999999E-2</v>
      </c>
    </row>
    <row r="5270" spans="1:7" ht="15.75" customHeight="1" x14ac:dyDescent="0.2">
      <c r="A5270" s="35" t="s">
        <v>5739</v>
      </c>
      <c r="B5270" s="36">
        <v>129363.60999999999</v>
      </c>
      <c r="C5270" s="17">
        <v>169</v>
      </c>
      <c r="D5270" s="36">
        <v>2149.3300000000004</v>
      </c>
      <c r="E5270" s="36">
        <v>35.950000000000003</v>
      </c>
      <c r="F5270" s="36">
        <v>181.50999999999996</v>
      </c>
      <c r="G5270" s="37">
        <f t="shared" si="20"/>
        <v>2.1999999999999999E-2</v>
      </c>
    </row>
    <row r="5271" spans="1:7" ht="15.75" customHeight="1" x14ac:dyDescent="0.2">
      <c r="A5271" s="35" t="s">
        <v>5740</v>
      </c>
      <c r="B5271" s="36">
        <v>940090.13</v>
      </c>
      <c r="C5271" s="17">
        <v>2944</v>
      </c>
      <c r="D5271" s="36">
        <v>15184</v>
      </c>
      <c r="E5271" s="36">
        <v>422.42000000000007</v>
      </c>
      <c r="F5271" s="36">
        <v>1303.8600000000004</v>
      </c>
      <c r="G5271" s="37">
        <f t="shared" si="20"/>
        <v>2.1999999999999999E-2</v>
      </c>
    </row>
    <row r="5272" spans="1:7" ht="15.75" customHeight="1" x14ac:dyDescent="0.2">
      <c r="A5272" s="35" t="s">
        <v>5741</v>
      </c>
      <c r="B5272" s="36">
        <v>631219.36</v>
      </c>
      <c r="C5272" s="17">
        <v>2247</v>
      </c>
      <c r="D5272" s="36">
        <v>9671.81</v>
      </c>
      <c r="E5272" s="36">
        <v>302.60000000000008</v>
      </c>
      <c r="F5272" s="36">
        <v>855.7299999999999</v>
      </c>
      <c r="G5272" s="37">
        <f t="shared" si="20"/>
        <v>2.1999999999999999E-2</v>
      </c>
    </row>
    <row r="5273" spans="1:7" ht="15.75" customHeight="1" x14ac:dyDescent="0.2">
      <c r="A5273" s="35" t="s">
        <v>5742</v>
      </c>
      <c r="B5273" s="36">
        <v>342706.83</v>
      </c>
      <c r="C5273" s="17">
        <v>945</v>
      </c>
      <c r="D5273" s="36">
        <v>6561.57</v>
      </c>
      <c r="E5273" s="36">
        <v>79.56</v>
      </c>
      <c r="F5273" s="36">
        <v>469.79999999999995</v>
      </c>
      <c r="G5273" s="37">
        <f t="shared" si="20"/>
        <v>2.1999999999999999E-2</v>
      </c>
    </row>
    <row r="5274" spans="1:7" ht="15.75" customHeight="1" x14ac:dyDescent="0.2">
      <c r="A5274" s="35" t="s">
        <v>5743</v>
      </c>
      <c r="B5274" s="36">
        <v>264450.93000000005</v>
      </c>
      <c r="C5274" s="17">
        <v>1490</v>
      </c>
      <c r="D5274" s="36">
        <v>4022.3800000000006</v>
      </c>
      <c r="E5274" s="36">
        <v>63.809999999999995</v>
      </c>
      <c r="F5274" s="36">
        <v>358.91000000000008</v>
      </c>
      <c r="G5274" s="37">
        <f t="shared" si="20"/>
        <v>2.1999999999999999E-2</v>
      </c>
    </row>
    <row r="5275" spans="1:7" ht="15.75" customHeight="1" x14ac:dyDescent="0.2">
      <c r="A5275" s="35" t="s">
        <v>5744</v>
      </c>
      <c r="B5275" s="36">
        <v>1261679.45</v>
      </c>
      <c r="C5275" s="17">
        <v>3996</v>
      </c>
      <c r="D5275" s="36">
        <v>18942.509999999991</v>
      </c>
      <c r="E5275" s="36">
        <v>299.22999999999996</v>
      </c>
      <c r="F5275" s="36">
        <v>1718.6800000000005</v>
      </c>
      <c r="G5275" s="37">
        <f t="shared" si="20"/>
        <v>2.1999999999999999E-2</v>
      </c>
    </row>
    <row r="5276" spans="1:7" ht="15.75" customHeight="1" x14ac:dyDescent="0.2">
      <c r="A5276" s="35" t="s">
        <v>5745</v>
      </c>
      <c r="B5276" s="36">
        <v>402105.43000000005</v>
      </c>
      <c r="C5276" s="17">
        <v>1914</v>
      </c>
      <c r="D5276" s="36">
        <v>3922.3099999999995</v>
      </c>
      <c r="E5276" s="36">
        <v>0</v>
      </c>
      <c r="F5276" s="36">
        <v>534.62</v>
      </c>
      <c r="G5276" s="37">
        <f t="shared" si="20"/>
        <v>2.1999999999999999E-2</v>
      </c>
    </row>
    <row r="5277" spans="1:7" ht="15.75" customHeight="1" x14ac:dyDescent="0.2">
      <c r="A5277" s="35" t="s">
        <v>5746</v>
      </c>
      <c r="B5277" s="36">
        <v>1172907.02</v>
      </c>
      <c r="C5277" s="17">
        <v>3672</v>
      </c>
      <c r="D5277" s="36">
        <v>18009.879999999997</v>
      </c>
      <c r="E5277" s="36">
        <v>77.95</v>
      </c>
      <c r="F5277" s="36">
        <v>1601.4599999999996</v>
      </c>
      <c r="G5277" s="37">
        <f t="shared" si="20"/>
        <v>2.1999999999999999E-2</v>
      </c>
    </row>
    <row r="5278" spans="1:7" ht="15.75" customHeight="1" x14ac:dyDescent="0.2">
      <c r="A5278" s="35" t="s">
        <v>5747</v>
      </c>
      <c r="B5278" s="36">
        <v>6483.43</v>
      </c>
      <c r="C5278" s="17">
        <v>25</v>
      </c>
      <c r="D5278" s="36">
        <v>101.87</v>
      </c>
      <c r="E5278" s="36">
        <v>13.02</v>
      </c>
      <c r="F5278" s="36">
        <v>8.81</v>
      </c>
      <c r="G5278" s="37">
        <f t="shared" si="20"/>
        <v>2.1999999999999999E-2</v>
      </c>
    </row>
    <row r="5279" spans="1:7" ht="15.75" customHeight="1" x14ac:dyDescent="0.2">
      <c r="A5279" s="35" t="s">
        <v>5748</v>
      </c>
      <c r="B5279" s="36">
        <v>523705.52</v>
      </c>
      <c r="C5279" s="17">
        <v>1064</v>
      </c>
      <c r="D5279" s="36">
        <v>8268.98</v>
      </c>
      <c r="E5279" s="36">
        <v>111.84</v>
      </c>
      <c r="F5279" s="36">
        <v>711.61999999999989</v>
      </c>
      <c r="G5279" s="37">
        <f t="shared" si="20"/>
        <v>2.1999999999999999E-2</v>
      </c>
    </row>
    <row r="5280" spans="1:7" ht="15.75" customHeight="1" x14ac:dyDescent="0.2">
      <c r="A5280" s="35" t="s">
        <v>5749</v>
      </c>
      <c r="B5280" s="36">
        <v>3256620.7199999993</v>
      </c>
      <c r="C5280" s="17">
        <v>8852</v>
      </c>
      <c r="D5280" s="36">
        <v>55203.050000000025</v>
      </c>
      <c r="E5280" s="36">
        <v>1525.9899999999998</v>
      </c>
      <c r="F5280" s="36">
        <v>4486.4900000000016</v>
      </c>
      <c r="G5280" s="37">
        <f t="shared" si="20"/>
        <v>2.1999999999999999E-2</v>
      </c>
    </row>
    <row r="5281" spans="1:7" ht="15.75" customHeight="1" x14ac:dyDescent="0.2">
      <c r="A5281" s="35" t="s">
        <v>5750</v>
      </c>
      <c r="B5281" s="36">
        <v>7431061.5599999987</v>
      </c>
      <c r="C5281" s="17">
        <v>22601</v>
      </c>
      <c r="D5281" s="36">
        <v>124147.35</v>
      </c>
      <c r="E5281" s="36">
        <v>2343.2300000000005</v>
      </c>
      <c r="F5281" s="36">
        <v>10403.179999999997</v>
      </c>
      <c r="G5281" s="37">
        <f t="shared" si="20"/>
        <v>2.1999999999999999E-2</v>
      </c>
    </row>
    <row r="5282" spans="1:7" ht="15.75" customHeight="1" x14ac:dyDescent="0.2">
      <c r="A5282" s="35" t="s">
        <v>5751</v>
      </c>
      <c r="B5282" s="36">
        <v>1068995.3800000001</v>
      </c>
      <c r="C5282" s="17">
        <v>5453</v>
      </c>
      <c r="D5282" s="36">
        <v>16644.64</v>
      </c>
      <c r="E5282" s="36">
        <v>316.66999999999996</v>
      </c>
      <c r="F5282" s="36">
        <v>1469.5499999999997</v>
      </c>
      <c r="G5282" s="37">
        <f t="shared" si="20"/>
        <v>2.1999999999999999E-2</v>
      </c>
    </row>
    <row r="5283" spans="1:7" ht="15.75" customHeight="1" x14ac:dyDescent="0.2">
      <c r="A5283" s="35" t="s">
        <v>5752</v>
      </c>
      <c r="B5283" s="36">
        <v>31604.22</v>
      </c>
      <c r="C5283" s="17">
        <v>113</v>
      </c>
      <c r="D5283" s="36">
        <v>506.23</v>
      </c>
      <c r="E5283" s="36">
        <v>12.25</v>
      </c>
      <c r="F5283" s="36">
        <v>42.87</v>
      </c>
      <c r="G5283" s="37">
        <f t="shared" si="20"/>
        <v>2.1999999999999999E-2</v>
      </c>
    </row>
    <row r="5284" spans="1:7" ht="15.75" customHeight="1" x14ac:dyDescent="0.2">
      <c r="A5284" s="35" t="s">
        <v>5753</v>
      </c>
      <c r="B5284" s="36">
        <v>78245.069999999992</v>
      </c>
      <c r="C5284" s="17">
        <v>187</v>
      </c>
      <c r="D5284" s="36">
        <v>1407.76</v>
      </c>
      <c r="E5284" s="36">
        <v>38.35</v>
      </c>
      <c r="F5284" s="36">
        <v>107.36999999999999</v>
      </c>
      <c r="G5284" s="37">
        <f t="shared" si="20"/>
        <v>2.1999999999999999E-2</v>
      </c>
    </row>
    <row r="5285" spans="1:7" ht="15.75" customHeight="1" x14ac:dyDescent="0.2">
      <c r="A5285" s="35" t="s">
        <v>5754</v>
      </c>
      <c r="B5285" s="36">
        <v>834873.11000000022</v>
      </c>
      <c r="C5285" s="17">
        <v>2165</v>
      </c>
      <c r="D5285" s="36">
        <v>16074.019999999999</v>
      </c>
      <c r="E5285" s="36">
        <v>264.18</v>
      </c>
      <c r="F5285" s="36">
        <v>1142.4699999999993</v>
      </c>
      <c r="G5285" s="37">
        <f t="shared" si="20"/>
        <v>2.1999999999999999E-2</v>
      </c>
    </row>
    <row r="5286" spans="1:7" ht="15.75" customHeight="1" x14ac:dyDescent="0.2">
      <c r="A5286" s="35" t="s">
        <v>5755</v>
      </c>
      <c r="B5286" s="36">
        <v>146163.09000000003</v>
      </c>
      <c r="C5286" s="17">
        <v>591</v>
      </c>
      <c r="D5286" s="36">
        <v>2031.9599999999998</v>
      </c>
      <c r="E5286" s="36">
        <v>0.67</v>
      </c>
      <c r="F5286" s="36">
        <v>195.3</v>
      </c>
      <c r="G5286" s="37">
        <f t="shared" si="20"/>
        <v>2.1999999999999999E-2</v>
      </c>
    </row>
    <row r="5287" spans="1:7" ht="15.75" customHeight="1" x14ac:dyDescent="0.2">
      <c r="A5287" s="35" t="s">
        <v>5756</v>
      </c>
      <c r="B5287" s="36">
        <v>3745733.61</v>
      </c>
      <c r="C5287" s="17">
        <v>9797</v>
      </c>
      <c r="D5287" s="36">
        <v>68227.00999999998</v>
      </c>
      <c r="E5287" s="36">
        <v>1472.1399999999996</v>
      </c>
      <c r="F5287" s="36">
        <v>5191.1000000000004</v>
      </c>
      <c r="G5287" s="37">
        <f t="shared" si="20"/>
        <v>2.1999999999999999E-2</v>
      </c>
    </row>
    <row r="5288" spans="1:7" ht="15.75" customHeight="1" x14ac:dyDescent="0.2">
      <c r="A5288" s="35" t="s">
        <v>5757</v>
      </c>
      <c r="B5288" s="36">
        <v>14418.88</v>
      </c>
      <c r="C5288" s="17">
        <v>207</v>
      </c>
      <c r="D5288" s="36">
        <v>251.51999999999998</v>
      </c>
      <c r="E5288" s="36">
        <v>0</v>
      </c>
      <c r="F5288" s="36">
        <v>19.209999999999997</v>
      </c>
      <c r="G5288" s="37">
        <f t="shared" si="20"/>
        <v>2.1999999999999999E-2</v>
      </c>
    </row>
    <row r="5289" spans="1:7" ht="15.75" customHeight="1" x14ac:dyDescent="0.2">
      <c r="A5289" s="35" t="s">
        <v>5758</v>
      </c>
      <c r="B5289" s="36">
        <v>0</v>
      </c>
      <c r="C5289" s="17">
        <v>0</v>
      </c>
      <c r="D5289" s="36">
        <v>0</v>
      </c>
      <c r="E5289" s="36">
        <v>0</v>
      </c>
      <c r="F5289" s="36">
        <v>0</v>
      </c>
      <c r="G5289" s="37">
        <f t="shared" si="20"/>
        <v>2.1999999999999999E-2</v>
      </c>
    </row>
    <row r="5290" spans="1:7" ht="15.75" customHeight="1" x14ac:dyDescent="0.2">
      <c r="A5290" s="35" t="s">
        <v>5759</v>
      </c>
      <c r="B5290" s="36">
        <v>1238.22</v>
      </c>
      <c r="C5290" s="17">
        <v>7</v>
      </c>
      <c r="D5290" s="36">
        <v>32.04</v>
      </c>
      <c r="E5290" s="36">
        <v>0</v>
      </c>
      <c r="F5290" s="36">
        <v>1.75</v>
      </c>
      <c r="G5290" s="37">
        <f t="shared" si="20"/>
        <v>2.7289173167934614E-2</v>
      </c>
    </row>
    <row r="5291" spans="1:7" ht="15.75" customHeight="1" x14ac:dyDescent="0.2">
      <c r="A5291" s="35" t="s">
        <v>5760</v>
      </c>
      <c r="B5291" s="36">
        <v>570430.25</v>
      </c>
      <c r="C5291" s="17">
        <v>9492</v>
      </c>
      <c r="D5291" s="36">
        <v>11378.81</v>
      </c>
      <c r="E5291" s="36">
        <v>541.02</v>
      </c>
      <c r="F5291" s="36">
        <v>789.31</v>
      </c>
      <c r="G5291" s="37">
        <f t="shared" si="20"/>
        <v>2.2279919411707216E-2</v>
      </c>
    </row>
    <row r="5292" spans="1:7" ht="15.75" customHeight="1" x14ac:dyDescent="0.2">
      <c r="A5292" s="35" t="s">
        <v>5761</v>
      </c>
      <c r="B5292" s="36">
        <v>102681.05</v>
      </c>
      <c r="C5292" s="17">
        <v>7223</v>
      </c>
      <c r="D5292" s="36">
        <v>2283.87</v>
      </c>
      <c r="E5292" s="36">
        <v>203.99</v>
      </c>
      <c r="F5292" s="36">
        <v>138.30000000000001</v>
      </c>
      <c r="G5292" s="37">
        <f t="shared" si="20"/>
        <v>2.5575897402685302E-2</v>
      </c>
    </row>
    <row r="5293" spans="1:7" ht="15.75" customHeight="1" x14ac:dyDescent="0.2">
      <c r="A5293" s="35" t="s">
        <v>5762</v>
      </c>
      <c r="B5293" s="36">
        <v>64835.839999999997</v>
      </c>
      <c r="C5293" s="17">
        <v>3421</v>
      </c>
      <c r="D5293" s="36">
        <v>1349.41</v>
      </c>
      <c r="E5293" s="36">
        <v>95.97</v>
      </c>
      <c r="F5293" s="36">
        <v>88.14</v>
      </c>
      <c r="G5293" s="37">
        <f t="shared" si="20"/>
        <v>2.365235030501649E-2</v>
      </c>
    </row>
    <row r="5294" spans="1:7" ht="15.75" customHeight="1" x14ac:dyDescent="0.2">
      <c r="A5294" s="35" t="s">
        <v>5763</v>
      </c>
      <c r="B5294" s="36">
        <v>42668.380000000005</v>
      </c>
      <c r="C5294" s="17">
        <v>107</v>
      </c>
      <c r="D5294" s="36">
        <v>821.23</v>
      </c>
      <c r="E5294" s="36">
        <v>49.43</v>
      </c>
      <c r="F5294" s="36">
        <v>62.39</v>
      </c>
      <c r="G5294" s="37">
        <f t="shared" si="20"/>
        <v>2.1999999999999999E-2</v>
      </c>
    </row>
    <row r="5295" spans="1:7" ht="15.75" customHeight="1" x14ac:dyDescent="0.2">
      <c r="A5295" s="35" t="s">
        <v>5764</v>
      </c>
      <c r="B5295" s="36">
        <v>79454.67</v>
      </c>
      <c r="C5295" s="17">
        <v>2549</v>
      </c>
      <c r="D5295" s="36">
        <v>1135.5</v>
      </c>
      <c r="E5295" s="36">
        <v>39.18</v>
      </c>
      <c r="F5295" s="36">
        <v>108.83</v>
      </c>
      <c r="G5295" s="37">
        <f t="shared" si="20"/>
        <v>2.1999999999999999E-2</v>
      </c>
    </row>
    <row r="5296" spans="1:7" ht="15.75" customHeight="1" x14ac:dyDescent="0.2">
      <c r="A5296" s="35" t="s">
        <v>5765</v>
      </c>
      <c r="B5296" s="36">
        <v>0</v>
      </c>
      <c r="C5296" s="17">
        <v>0</v>
      </c>
      <c r="D5296" s="36">
        <v>0</v>
      </c>
      <c r="E5296" s="36">
        <v>0</v>
      </c>
      <c r="F5296" s="36">
        <v>0</v>
      </c>
      <c r="G5296" s="37">
        <f t="shared" si="20"/>
        <v>2.1999999999999999E-2</v>
      </c>
    </row>
    <row r="5297" spans="1:7" ht="15.75" customHeight="1" x14ac:dyDescent="0.2">
      <c r="A5297" s="35" t="s">
        <v>5766</v>
      </c>
      <c r="B5297" s="36">
        <v>0</v>
      </c>
      <c r="C5297" s="17">
        <v>0</v>
      </c>
      <c r="D5297" s="36">
        <v>0</v>
      </c>
      <c r="E5297" s="36">
        <v>0</v>
      </c>
      <c r="F5297" s="36">
        <v>0</v>
      </c>
      <c r="G5297" s="37">
        <f t="shared" si="20"/>
        <v>2.1999999999999999E-2</v>
      </c>
    </row>
    <row r="5298" spans="1:7" ht="15.75" customHeight="1" x14ac:dyDescent="0.2">
      <c r="A5298" s="35" t="s">
        <v>5767</v>
      </c>
      <c r="B5298" s="36">
        <v>67878.45</v>
      </c>
      <c r="C5298" s="17">
        <v>2257</v>
      </c>
      <c r="D5298" s="36">
        <v>1131.99</v>
      </c>
      <c r="E5298" s="36">
        <v>6.4599999999999991</v>
      </c>
      <c r="F5298" s="36">
        <v>91.02</v>
      </c>
      <c r="G5298" s="37">
        <f t="shared" si="20"/>
        <v>2.1999999999999999E-2</v>
      </c>
    </row>
    <row r="5299" spans="1:7" ht="15.75" customHeight="1" x14ac:dyDescent="0.2">
      <c r="A5299" s="35" t="s">
        <v>5768</v>
      </c>
      <c r="B5299" s="36">
        <v>17758.5</v>
      </c>
      <c r="C5299" s="17">
        <v>323</v>
      </c>
      <c r="D5299" s="36">
        <v>277.48</v>
      </c>
      <c r="E5299" s="36">
        <v>18.05</v>
      </c>
      <c r="F5299" s="36">
        <v>24.060000000000002</v>
      </c>
      <c r="G5299" s="37">
        <f t="shared" si="20"/>
        <v>2.1999999999999999E-2</v>
      </c>
    </row>
    <row r="5300" spans="1:7" ht="15.75" customHeight="1" x14ac:dyDescent="0.2">
      <c r="A5300" s="35" t="s">
        <v>5769</v>
      </c>
      <c r="B5300" s="36">
        <v>12045.939999999999</v>
      </c>
      <c r="C5300" s="17">
        <v>2015</v>
      </c>
      <c r="D5300" s="36">
        <v>318.07</v>
      </c>
      <c r="E5300" s="36">
        <v>42.99</v>
      </c>
      <c r="F5300" s="36">
        <v>15.92</v>
      </c>
      <c r="G5300" s="37">
        <f t="shared" si="20"/>
        <v>3.129519157492068E-2</v>
      </c>
    </row>
    <row r="5301" spans="1:7" ht="15.75" customHeight="1" x14ac:dyDescent="0.2">
      <c r="A5301" s="35" t="s">
        <v>5770</v>
      </c>
      <c r="B5301" s="36">
        <v>100198.23</v>
      </c>
      <c r="C5301" s="17">
        <v>2042</v>
      </c>
      <c r="D5301" s="36">
        <v>1259.6500000000001</v>
      </c>
      <c r="E5301" s="36">
        <v>45.510000000000005</v>
      </c>
      <c r="F5301" s="36">
        <v>133.85000000000002</v>
      </c>
      <c r="G5301" s="37">
        <f t="shared" si="20"/>
        <v>2.1999999999999999E-2</v>
      </c>
    </row>
    <row r="5302" spans="1:7" ht="15.75" customHeight="1" x14ac:dyDescent="0.2">
      <c r="A5302" s="35" t="s">
        <v>5771</v>
      </c>
      <c r="B5302" s="36">
        <v>90865</v>
      </c>
      <c r="C5302" s="17">
        <v>6124</v>
      </c>
      <c r="D5302" s="36">
        <v>1939.69</v>
      </c>
      <c r="E5302" s="36">
        <v>120.32999999999998</v>
      </c>
      <c r="F5302" s="36">
        <v>123.49000000000001</v>
      </c>
      <c r="G5302" s="37">
        <f t="shared" si="20"/>
        <v>2.4030264678369013E-2</v>
      </c>
    </row>
    <row r="5303" spans="1:7" ht="15.75" customHeight="1" x14ac:dyDescent="0.2">
      <c r="A5303" s="35" t="s">
        <v>5772</v>
      </c>
      <c r="B5303" s="36">
        <v>0</v>
      </c>
      <c r="C5303" s="17">
        <v>0</v>
      </c>
      <c r="D5303" s="36">
        <v>0</v>
      </c>
      <c r="E5303" s="36">
        <v>0</v>
      </c>
      <c r="F5303" s="36">
        <v>0</v>
      </c>
      <c r="G5303" s="37">
        <f t="shared" si="20"/>
        <v>2.1999999999999999E-2</v>
      </c>
    </row>
    <row r="5304" spans="1:7" ht="15.75" customHeight="1" x14ac:dyDescent="0.2">
      <c r="A5304" s="35" t="s">
        <v>5773</v>
      </c>
      <c r="B5304" s="36">
        <v>12178</v>
      </c>
      <c r="C5304" s="17">
        <v>32</v>
      </c>
      <c r="D5304" s="36">
        <v>265.43</v>
      </c>
      <c r="E5304" s="36">
        <v>5.5299999999999994</v>
      </c>
      <c r="F5304" s="36">
        <v>16.72</v>
      </c>
      <c r="G5304" s="37">
        <f t="shared" si="20"/>
        <v>2.3622926588930854E-2</v>
      </c>
    </row>
    <row r="5305" spans="1:7" ht="15.75" customHeight="1" x14ac:dyDescent="0.2">
      <c r="A5305" s="35" t="s">
        <v>5774</v>
      </c>
      <c r="B5305" s="36">
        <v>7220.6900000000005</v>
      </c>
      <c r="C5305" s="17">
        <v>319</v>
      </c>
      <c r="D5305" s="36">
        <v>110.96000000000001</v>
      </c>
      <c r="E5305" s="36">
        <v>0.02</v>
      </c>
      <c r="F5305" s="36">
        <v>9.44</v>
      </c>
      <c r="G5305" s="37">
        <f t="shared" si="20"/>
        <v>2.1999999999999999E-2</v>
      </c>
    </row>
    <row r="5306" spans="1:7" ht="15.75" customHeight="1" x14ac:dyDescent="0.2">
      <c r="A5306" s="35" t="s">
        <v>5775</v>
      </c>
      <c r="B5306" s="36">
        <v>7442.16</v>
      </c>
      <c r="C5306" s="17">
        <v>33</v>
      </c>
      <c r="D5306" s="36">
        <v>139.88</v>
      </c>
      <c r="E5306" s="36">
        <v>0</v>
      </c>
      <c r="F5306" s="36">
        <v>10.15</v>
      </c>
      <c r="G5306" s="37">
        <f t="shared" si="20"/>
        <v>2.1999999999999999E-2</v>
      </c>
    </row>
    <row r="5307" spans="1:7" ht="15.75" customHeight="1" x14ac:dyDescent="0.2">
      <c r="A5307" s="35" t="s">
        <v>5776</v>
      </c>
      <c r="B5307" s="36">
        <v>0</v>
      </c>
      <c r="C5307" s="17">
        <v>0</v>
      </c>
      <c r="D5307" s="36">
        <v>0</v>
      </c>
      <c r="E5307" s="36">
        <v>0</v>
      </c>
      <c r="F5307" s="36">
        <v>0</v>
      </c>
      <c r="G5307" s="37">
        <f t="shared" si="20"/>
        <v>2.1999999999999999E-2</v>
      </c>
    </row>
    <row r="5308" spans="1:7" ht="15.75" customHeight="1" x14ac:dyDescent="0.2">
      <c r="A5308" s="35" t="s">
        <v>5777</v>
      </c>
      <c r="B5308" s="36">
        <v>11280.16</v>
      </c>
      <c r="C5308" s="17">
        <v>193</v>
      </c>
      <c r="D5308" s="36">
        <v>125.04999999999998</v>
      </c>
      <c r="E5308" s="36">
        <v>8.02</v>
      </c>
      <c r="F5308" s="36">
        <v>14.77</v>
      </c>
      <c r="G5308" s="37">
        <f t="shared" si="20"/>
        <v>2.1999999999999999E-2</v>
      </c>
    </row>
    <row r="5309" spans="1:7" ht="15.75" customHeight="1" x14ac:dyDescent="0.2">
      <c r="A5309" s="35" t="s">
        <v>5778</v>
      </c>
      <c r="B5309" s="36">
        <v>222630.45000000004</v>
      </c>
      <c r="C5309" s="17">
        <v>12032</v>
      </c>
      <c r="D5309" s="36">
        <v>4003.25</v>
      </c>
      <c r="E5309" s="36">
        <v>218.45</v>
      </c>
      <c r="F5309" s="36">
        <v>298.93</v>
      </c>
      <c r="G5309" s="37">
        <f t="shared" si="20"/>
        <v>2.1999999999999999E-2</v>
      </c>
    </row>
    <row r="5310" spans="1:7" ht="15.75" customHeight="1" x14ac:dyDescent="0.2">
      <c r="A5310" s="35" t="s">
        <v>5779</v>
      </c>
      <c r="B5310" s="36">
        <v>0</v>
      </c>
      <c r="C5310" s="17">
        <v>0</v>
      </c>
      <c r="D5310" s="36">
        <v>0</v>
      </c>
      <c r="E5310" s="36">
        <v>0</v>
      </c>
      <c r="F5310" s="36">
        <v>0</v>
      </c>
      <c r="G5310" s="37">
        <f t="shared" si="20"/>
        <v>2.1999999999999999E-2</v>
      </c>
    </row>
    <row r="5311" spans="1:7" ht="15.75" customHeight="1" x14ac:dyDescent="0.2">
      <c r="A5311" s="35" t="s">
        <v>5780</v>
      </c>
      <c r="B5311" s="36">
        <v>10715</v>
      </c>
      <c r="C5311" s="17">
        <v>1020</v>
      </c>
      <c r="D5311" s="36">
        <v>247.3</v>
      </c>
      <c r="E5311" s="36">
        <v>0</v>
      </c>
      <c r="F5311" s="36">
        <v>14.17</v>
      </c>
      <c r="G5311" s="37">
        <f t="shared" si="20"/>
        <v>2.4402239850676626E-2</v>
      </c>
    </row>
    <row r="5312" spans="1:7" ht="15.75" customHeight="1" x14ac:dyDescent="0.2">
      <c r="A5312" s="35" t="s">
        <v>5781</v>
      </c>
      <c r="B5312" s="36">
        <v>257421.5</v>
      </c>
      <c r="C5312" s="17">
        <v>10346</v>
      </c>
      <c r="D5312" s="36">
        <v>4697.5599999999995</v>
      </c>
      <c r="E5312" s="36">
        <v>199.43</v>
      </c>
      <c r="F5312" s="36">
        <v>349.15999999999997</v>
      </c>
      <c r="G5312" s="37">
        <f t="shared" si="20"/>
        <v>2.1999999999999999E-2</v>
      </c>
    </row>
    <row r="5313" spans="1:7" ht="15.75" customHeight="1" x14ac:dyDescent="0.2">
      <c r="A5313" s="35" t="s">
        <v>5782</v>
      </c>
      <c r="B5313" s="36">
        <v>1074898.3700000001</v>
      </c>
      <c r="C5313" s="17">
        <v>36369</v>
      </c>
      <c r="D5313" s="36">
        <v>16404.260000000002</v>
      </c>
      <c r="E5313" s="36">
        <v>629.14999999999975</v>
      </c>
      <c r="F5313" s="36">
        <v>1455.16</v>
      </c>
      <c r="G5313" s="37">
        <f t="shared" si="20"/>
        <v>2.1999999999999999E-2</v>
      </c>
    </row>
    <row r="5314" spans="1:7" ht="15.75" customHeight="1" x14ac:dyDescent="0.2">
      <c r="A5314" s="35" t="s">
        <v>5783</v>
      </c>
      <c r="B5314" s="36">
        <v>109138.43</v>
      </c>
      <c r="C5314" s="17">
        <v>5470</v>
      </c>
      <c r="D5314" s="36">
        <v>1780.59</v>
      </c>
      <c r="E5314" s="36">
        <v>106.47999999999999</v>
      </c>
      <c r="F5314" s="36">
        <v>146.63999999999999</v>
      </c>
      <c r="G5314" s="37">
        <f t="shared" si="20"/>
        <v>2.1999999999999999E-2</v>
      </c>
    </row>
    <row r="5315" spans="1:7" ht="15.75" customHeight="1" x14ac:dyDescent="0.2">
      <c r="A5315" s="35" t="s">
        <v>5784</v>
      </c>
      <c r="B5315" s="36">
        <v>63905.67</v>
      </c>
      <c r="C5315" s="17">
        <v>4885</v>
      </c>
      <c r="D5315" s="36">
        <v>1257.9899999999998</v>
      </c>
      <c r="E5315" s="36">
        <v>108.69</v>
      </c>
      <c r="F5315" s="36">
        <v>84.27</v>
      </c>
      <c r="G5315" s="37">
        <f t="shared" si="20"/>
        <v>2.2704558140146248E-2</v>
      </c>
    </row>
    <row r="5316" spans="1:7" ht="15.75" customHeight="1" x14ac:dyDescent="0.2">
      <c r="A5316" s="35" t="s">
        <v>5785</v>
      </c>
      <c r="B5316" s="36">
        <v>114963.12</v>
      </c>
      <c r="C5316" s="17">
        <v>725</v>
      </c>
      <c r="D5316" s="36">
        <v>2247.48</v>
      </c>
      <c r="E5316" s="36">
        <v>129</v>
      </c>
      <c r="F5316" s="36">
        <v>162.00000000000003</v>
      </c>
      <c r="G5316" s="37">
        <f t="shared" si="20"/>
        <v>2.208082035351859E-2</v>
      </c>
    </row>
    <row r="5317" spans="1:7" ht="15.75" customHeight="1" x14ac:dyDescent="0.2">
      <c r="A5317" s="35" t="s">
        <v>5786</v>
      </c>
      <c r="B5317" s="36">
        <v>0</v>
      </c>
      <c r="C5317" s="17">
        <v>0</v>
      </c>
      <c r="D5317" s="36">
        <v>0</v>
      </c>
      <c r="E5317" s="36">
        <v>0</v>
      </c>
      <c r="F5317" s="36">
        <v>0</v>
      </c>
      <c r="G5317" s="37">
        <f t="shared" si="20"/>
        <v>2.1999999999999999E-2</v>
      </c>
    </row>
    <row r="5318" spans="1:7" ht="15.75" customHeight="1" x14ac:dyDescent="0.2">
      <c r="A5318" s="35" t="s">
        <v>5787</v>
      </c>
      <c r="B5318" s="36">
        <v>132499.52000000002</v>
      </c>
      <c r="C5318" s="17">
        <v>5449</v>
      </c>
      <c r="D5318" s="36">
        <v>2115.77</v>
      </c>
      <c r="E5318" s="36">
        <v>124.1</v>
      </c>
      <c r="F5318" s="36">
        <v>175.54000000000002</v>
      </c>
      <c r="G5318" s="37">
        <f t="shared" si="20"/>
        <v>2.1999999999999999E-2</v>
      </c>
    </row>
    <row r="5319" spans="1:7" ht="15.75" customHeight="1" x14ac:dyDescent="0.2">
      <c r="A5319" s="35" t="s">
        <v>5788</v>
      </c>
      <c r="B5319" s="36">
        <v>0</v>
      </c>
      <c r="C5319" s="17">
        <v>0</v>
      </c>
      <c r="D5319" s="36">
        <v>0</v>
      </c>
      <c r="E5319" s="36">
        <v>0</v>
      </c>
      <c r="F5319" s="36">
        <v>0</v>
      </c>
      <c r="G5319" s="37">
        <f t="shared" si="20"/>
        <v>2.1999999999999999E-2</v>
      </c>
    </row>
    <row r="5320" spans="1:7" ht="15.75" customHeight="1" x14ac:dyDescent="0.2">
      <c r="A5320" s="35" t="s">
        <v>5789</v>
      </c>
      <c r="B5320" s="36">
        <v>551.67999999999995</v>
      </c>
      <c r="C5320" s="17">
        <v>10</v>
      </c>
      <c r="D5320" s="36">
        <v>5.46</v>
      </c>
      <c r="E5320" s="36">
        <v>0</v>
      </c>
      <c r="F5320" s="36">
        <v>0.72</v>
      </c>
      <c r="G5320" s="37">
        <f t="shared" si="20"/>
        <v>2.1999999999999999E-2</v>
      </c>
    </row>
    <row r="5321" spans="1:7" ht="15.75" customHeight="1" x14ac:dyDescent="0.2">
      <c r="A5321" s="35" t="s">
        <v>5790</v>
      </c>
      <c r="B5321" s="36">
        <v>9625.84</v>
      </c>
      <c r="C5321" s="17">
        <v>508</v>
      </c>
      <c r="D5321" s="36">
        <v>274.83000000000004</v>
      </c>
      <c r="E5321" s="36">
        <v>46.96</v>
      </c>
      <c r="F5321" s="36">
        <v>12.98</v>
      </c>
      <c r="G5321" s="37">
        <f t="shared" si="20"/>
        <v>3.4778263507392604E-2</v>
      </c>
    </row>
    <row r="5322" spans="1:7" ht="15.75" customHeight="1" x14ac:dyDescent="0.2">
      <c r="A5322" s="35" t="s">
        <v>5791</v>
      </c>
      <c r="B5322" s="36">
        <v>0</v>
      </c>
      <c r="C5322" s="17">
        <v>0</v>
      </c>
      <c r="D5322" s="36">
        <v>0</v>
      </c>
      <c r="E5322" s="36">
        <v>0</v>
      </c>
      <c r="F5322" s="36">
        <v>0</v>
      </c>
      <c r="G5322" s="37">
        <f t="shared" si="20"/>
        <v>2.1999999999999999E-2</v>
      </c>
    </row>
    <row r="5323" spans="1:7" ht="15.75" customHeight="1" x14ac:dyDescent="0.2">
      <c r="A5323" s="35" t="s">
        <v>5792</v>
      </c>
      <c r="B5323" s="36">
        <v>372529.7</v>
      </c>
      <c r="C5323" s="17">
        <v>5817</v>
      </c>
      <c r="D5323" s="36">
        <v>5415.29</v>
      </c>
      <c r="E5323" s="36">
        <v>43.07</v>
      </c>
      <c r="F5323" s="36">
        <v>502.23</v>
      </c>
      <c r="G5323" s="37">
        <f t="shared" si="20"/>
        <v>2.1999999999999999E-2</v>
      </c>
    </row>
    <row r="5324" spans="1:7" ht="15.75" customHeight="1" x14ac:dyDescent="0.2">
      <c r="A5324" s="35" t="s">
        <v>5793</v>
      </c>
      <c r="B5324" s="36">
        <v>361442.44999999995</v>
      </c>
      <c r="C5324" s="17">
        <v>17522</v>
      </c>
      <c r="D5324" s="36">
        <v>7532.55</v>
      </c>
      <c r="E5324" s="36">
        <v>1069.23</v>
      </c>
      <c r="F5324" s="36">
        <v>496.13000000000005</v>
      </c>
      <c r="G5324" s="37">
        <f t="shared" si="20"/>
        <v>2.5171116452978894E-2</v>
      </c>
    </row>
    <row r="5325" spans="1:7" ht="15.75" customHeight="1" x14ac:dyDescent="0.2">
      <c r="A5325" s="35" t="s">
        <v>5794</v>
      </c>
      <c r="B5325" s="36">
        <v>0</v>
      </c>
      <c r="C5325" s="17">
        <v>0</v>
      </c>
      <c r="D5325" s="36">
        <v>0</v>
      </c>
      <c r="E5325" s="36">
        <v>0</v>
      </c>
      <c r="F5325" s="36">
        <v>0</v>
      </c>
      <c r="G5325" s="37">
        <f t="shared" si="20"/>
        <v>2.1999999999999999E-2</v>
      </c>
    </row>
    <row r="5326" spans="1:7" ht="15.75" customHeight="1" x14ac:dyDescent="0.2">
      <c r="A5326" s="35" t="s">
        <v>5795</v>
      </c>
      <c r="B5326" s="36">
        <v>58589</v>
      </c>
      <c r="C5326" s="17">
        <v>4457</v>
      </c>
      <c r="D5326" s="36">
        <v>1177.46</v>
      </c>
      <c r="E5326" s="36">
        <v>92.82</v>
      </c>
      <c r="F5326" s="36">
        <v>77.949999999999989</v>
      </c>
      <c r="G5326" s="37">
        <f t="shared" si="20"/>
        <v>2.3011657478366247E-2</v>
      </c>
    </row>
    <row r="5327" spans="1:7" ht="15.75" customHeight="1" x14ac:dyDescent="0.2">
      <c r="A5327" s="35" t="s">
        <v>5796</v>
      </c>
      <c r="B5327" s="36">
        <v>22950.75</v>
      </c>
      <c r="C5327" s="17">
        <v>2407</v>
      </c>
      <c r="D5327" s="36">
        <v>526.91</v>
      </c>
      <c r="E5327" s="36">
        <v>51.13</v>
      </c>
      <c r="F5327" s="36">
        <v>30.36</v>
      </c>
      <c r="G5327" s="37">
        <f t="shared" si="20"/>
        <v>2.6508937616417764E-2</v>
      </c>
    </row>
    <row r="5328" spans="1:7" ht="15.75" customHeight="1" x14ac:dyDescent="0.2">
      <c r="A5328" s="35" t="s">
        <v>5797</v>
      </c>
      <c r="B5328" s="36">
        <v>182957.69</v>
      </c>
      <c r="C5328" s="17">
        <v>4570</v>
      </c>
      <c r="D5328" s="36">
        <v>3135.36</v>
      </c>
      <c r="E5328" s="36">
        <v>90.11999999999999</v>
      </c>
      <c r="F5328" s="36">
        <v>250.40000000000003</v>
      </c>
      <c r="G5328" s="37">
        <f t="shared" si="20"/>
        <v>2.1999999999999999E-2</v>
      </c>
    </row>
    <row r="5329" spans="1:7" ht="15.75" customHeight="1" x14ac:dyDescent="0.2">
      <c r="A5329" s="35" t="s">
        <v>5798</v>
      </c>
      <c r="B5329" s="36">
        <v>25620.65</v>
      </c>
      <c r="C5329" s="17">
        <v>33</v>
      </c>
      <c r="D5329" s="36">
        <v>644.49</v>
      </c>
      <c r="E5329" s="36">
        <v>28.25</v>
      </c>
      <c r="F5329" s="36">
        <v>35.29</v>
      </c>
      <c r="G5329" s="37">
        <f t="shared" si="20"/>
        <v>2.7635130256258134E-2</v>
      </c>
    </row>
    <row r="5330" spans="1:7" ht="15.75" customHeight="1" x14ac:dyDescent="0.2">
      <c r="A5330" s="35" t="s">
        <v>5799</v>
      </c>
      <c r="B5330" s="36">
        <v>87166.21</v>
      </c>
      <c r="C5330" s="17">
        <v>413</v>
      </c>
      <c r="D5330" s="36">
        <v>1306.9899999999998</v>
      </c>
      <c r="E5330" s="36">
        <v>55.319999999999993</v>
      </c>
      <c r="F5330" s="36">
        <v>117.87</v>
      </c>
      <c r="G5330" s="37">
        <f t="shared" si="20"/>
        <v>2.1999999999999999E-2</v>
      </c>
    </row>
    <row r="5331" spans="1:7" ht="15.75" customHeight="1" x14ac:dyDescent="0.2">
      <c r="A5331" s="35" t="s">
        <v>5800</v>
      </c>
      <c r="B5331" s="36">
        <v>0</v>
      </c>
      <c r="C5331" s="17">
        <v>0</v>
      </c>
      <c r="D5331" s="36">
        <v>0</v>
      </c>
      <c r="E5331" s="36">
        <v>0</v>
      </c>
      <c r="F5331" s="36">
        <v>0</v>
      </c>
      <c r="G5331" s="37">
        <f t="shared" si="20"/>
        <v>2.1999999999999999E-2</v>
      </c>
    </row>
    <row r="5332" spans="1:7" ht="15.75" customHeight="1" x14ac:dyDescent="0.2">
      <c r="A5332" s="35" t="s">
        <v>5801</v>
      </c>
      <c r="B5332" s="36">
        <v>0</v>
      </c>
      <c r="C5332" s="17">
        <v>0</v>
      </c>
      <c r="D5332" s="36">
        <v>0</v>
      </c>
      <c r="E5332" s="36">
        <v>0</v>
      </c>
      <c r="F5332" s="36">
        <v>0</v>
      </c>
      <c r="G5332" s="37">
        <f t="shared" si="20"/>
        <v>2.1999999999999999E-2</v>
      </c>
    </row>
    <row r="5333" spans="1:7" ht="15.75" customHeight="1" x14ac:dyDescent="0.2">
      <c r="A5333" s="35" t="s">
        <v>5802</v>
      </c>
      <c r="B5333" s="36">
        <v>58841.430000000008</v>
      </c>
      <c r="C5333" s="17">
        <v>195</v>
      </c>
      <c r="D5333" s="36">
        <v>1251.5799999999997</v>
      </c>
      <c r="E5333" s="36">
        <v>52.14</v>
      </c>
      <c r="F5333" s="36">
        <v>81.080000000000013</v>
      </c>
      <c r="G5333" s="37">
        <f t="shared" si="20"/>
        <v>2.3534438235100669E-2</v>
      </c>
    </row>
    <row r="5334" spans="1:7" ht="15.75" customHeight="1" x14ac:dyDescent="0.2">
      <c r="A5334" s="35" t="s">
        <v>5803</v>
      </c>
      <c r="B5334" s="36">
        <v>3354</v>
      </c>
      <c r="C5334" s="17">
        <v>4</v>
      </c>
      <c r="D5334" s="36">
        <v>70.09</v>
      </c>
      <c r="E5334" s="36">
        <v>6.05</v>
      </c>
      <c r="F5334" s="36">
        <v>4.6900000000000004</v>
      </c>
      <c r="G5334" s="37">
        <f t="shared" si="20"/>
        <v>2.4099582587954679E-2</v>
      </c>
    </row>
    <row r="5335" spans="1:7" ht="15.75" customHeight="1" x14ac:dyDescent="0.2">
      <c r="A5335" s="35" t="s">
        <v>5804</v>
      </c>
      <c r="B5335" s="36">
        <v>5320.45</v>
      </c>
      <c r="C5335" s="17">
        <v>30</v>
      </c>
      <c r="D5335" s="36">
        <v>118.41</v>
      </c>
      <c r="E5335" s="36">
        <v>9.9599999999999991</v>
      </c>
      <c r="F5335" s="36">
        <v>7.05</v>
      </c>
      <c r="G5335" s="37">
        <f t="shared" si="20"/>
        <v>2.5452734261199716E-2</v>
      </c>
    </row>
    <row r="5336" spans="1:7" ht="15.75" customHeight="1" x14ac:dyDescent="0.2">
      <c r="A5336" s="35" t="s">
        <v>5805</v>
      </c>
      <c r="B5336" s="36">
        <v>66121.899999999994</v>
      </c>
      <c r="C5336" s="17">
        <v>405</v>
      </c>
      <c r="D5336" s="36">
        <v>1360.71</v>
      </c>
      <c r="E5336" s="36">
        <v>39.29</v>
      </c>
      <c r="F5336" s="36">
        <v>87.76</v>
      </c>
      <c r="G5336" s="37">
        <f t="shared" si="20"/>
        <v>2.2500260881795596E-2</v>
      </c>
    </row>
    <row r="5337" spans="1:7" ht="15.75" customHeight="1" x14ac:dyDescent="0.2">
      <c r="A5337" s="35" t="s">
        <v>5806</v>
      </c>
      <c r="B5337" s="36">
        <v>6787</v>
      </c>
      <c r="C5337" s="17">
        <v>44</v>
      </c>
      <c r="D5337" s="36">
        <v>153.61000000000001</v>
      </c>
      <c r="E5337" s="36">
        <v>0</v>
      </c>
      <c r="F5337" s="36">
        <v>9.2000000000000011</v>
      </c>
      <c r="G5337" s="37">
        <f t="shared" si="20"/>
        <v>2.3988507440695448E-2</v>
      </c>
    </row>
    <row r="5338" spans="1:7" ht="15.75" customHeight="1" x14ac:dyDescent="0.2">
      <c r="A5338" s="35" t="s">
        <v>5807</v>
      </c>
      <c r="B5338" s="36">
        <v>32765.200000000001</v>
      </c>
      <c r="C5338" s="17">
        <v>164</v>
      </c>
      <c r="D5338" s="36">
        <v>599.02</v>
      </c>
      <c r="E5338" s="36">
        <v>20.64</v>
      </c>
      <c r="F5338" s="36">
        <v>44.190000000000005</v>
      </c>
      <c r="G5338" s="37">
        <f t="shared" si="20"/>
        <v>2.1999999999999999E-2</v>
      </c>
    </row>
    <row r="5339" spans="1:7" ht="15.75" customHeight="1" x14ac:dyDescent="0.2">
      <c r="A5339" s="35" t="s">
        <v>5808</v>
      </c>
      <c r="B5339" s="36">
        <v>3545.7</v>
      </c>
      <c r="C5339" s="17">
        <v>3</v>
      </c>
      <c r="D5339" s="36">
        <v>66.53</v>
      </c>
      <c r="E5339" s="36">
        <v>2.46</v>
      </c>
      <c r="F5339" s="36">
        <v>4.83</v>
      </c>
      <c r="G5339" s="37">
        <f t="shared" si="20"/>
        <v>2.1999999999999999E-2</v>
      </c>
    </row>
    <row r="5340" spans="1:7" ht="15.75" customHeight="1" x14ac:dyDescent="0.2">
      <c r="A5340" s="35" t="s">
        <v>5809</v>
      </c>
      <c r="B5340" s="36">
        <v>16738.080000000002</v>
      </c>
      <c r="C5340" s="17">
        <v>23</v>
      </c>
      <c r="D5340" s="36">
        <v>342.26000000000005</v>
      </c>
      <c r="E5340" s="36">
        <v>0</v>
      </c>
      <c r="F5340" s="36">
        <v>24.590000000000003</v>
      </c>
      <c r="G5340" s="37">
        <f t="shared" si="20"/>
        <v>2.1999999999999999E-2</v>
      </c>
    </row>
    <row r="5341" spans="1:7" ht="15.75" customHeight="1" x14ac:dyDescent="0.2">
      <c r="A5341" s="35" t="s">
        <v>5810</v>
      </c>
      <c r="B5341" s="36">
        <v>77830.62</v>
      </c>
      <c r="C5341" s="17">
        <v>366</v>
      </c>
      <c r="D5341" s="36">
        <v>1563.31</v>
      </c>
      <c r="E5341" s="36">
        <v>73.42</v>
      </c>
      <c r="F5341" s="36">
        <v>106.03</v>
      </c>
      <c r="G5341" s="37">
        <f t="shared" si="20"/>
        <v>2.2391701363807717E-2</v>
      </c>
    </row>
    <row r="5342" spans="1:7" ht="15.75" customHeight="1" x14ac:dyDescent="0.2">
      <c r="A5342" s="35" t="s">
        <v>5811</v>
      </c>
      <c r="B5342" s="36">
        <v>5095.17</v>
      </c>
      <c r="C5342" s="17">
        <v>21</v>
      </c>
      <c r="D5342" s="36">
        <v>86.09</v>
      </c>
      <c r="E5342" s="36">
        <v>0</v>
      </c>
      <c r="F5342" s="36">
        <v>6.88</v>
      </c>
      <c r="G5342" s="37">
        <f t="shared" si="20"/>
        <v>2.1999999999999999E-2</v>
      </c>
    </row>
    <row r="5343" spans="1:7" ht="15.75" customHeight="1" x14ac:dyDescent="0.2">
      <c r="A5343" s="35" t="s">
        <v>5812</v>
      </c>
      <c r="B5343" s="36">
        <v>15020.35</v>
      </c>
      <c r="C5343" s="17">
        <v>29</v>
      </c>
      <c r="D5343" s="36">
        <v>389.55000000000007</v>
      </c>
      <c r="E5343" s="36">
        <v>12.530000000000001</v>
      </c>
      <c r="F5343" s="36">
        <v>20.419999999999998</v>
      </c>
      <c r="G5343" s="37">
        <f t="shared" si="20"/>
        <v>2.8128505660653717E-2</v>
      </c>
    </row>
    <row r="5344" spans="1:7" ht="15.75" customHeight="1" x14ac:dyDescent="0.2">
      <c r="A5344" s="35" t="s">
        <v>5813</v>
      </c>
      <c r="B5344" s="36">
        <v>228324.46</v>
      </c>
      <c r="C5344" s="17">
        <v>676</v>
      </c>
      <c r="D5344" s="36">
        <v>5566.4699999999993</v>
      </c>
      <c r="E5344" s="36">
        <v>226.3</v>
      </c>
      <c r="F5344" s="36">
        <v>315.64</v>
      </c>
      <c r="G5344" s="37">
        <f t="shared" si="20"/>
        <v>2.675320024845345E-2</v>
      </c>
    </row>
    <row r="5345" spans="1:7" ht="15.75" customHeight="1" x14ac:dyDescent="0.2">
      <c r="A5345" s="35" t="s">
        <v>5814</v>
      </c>
      <c r="B5345" s="36">
        <v>29871</v>
      </c>
      <c r="C5345" s="17">
        <v>119</v>
      </c>
      <c r="D5345" s="36">
        <v>450.24</v>
      </c>
      <c r="E5345" s="36">
        <v>20.58</v>
      </c>
      <c r="F5345" s="36">
        <v>39.78</v>
      </c>
      <c r="G5345" s="37">
        <f t="shared" si="20"/>
        <v>2.1999999999999999E-2</v>
      </c>
    </row>
    <row r="5346" spans="1:7" ht="15.75" customHeight="1" x14ac:dyDescent="0.2">
      <c r="A5346" s="35" t="s">
        <v>5815</v>
      </c>
      <c r="B5346" s="36">
        <v>25065.1</v>
      </c>
      <c r="C5346" s="17">
        <v>95</v>
      </c>
      <c r="D5346" s="36">
        <v>549.06999999999994</v>
      </c>
      <c r="E5346" s="36">
        <v>34.54</v>
      </c>
      <c r="F5346" s="36">
        <v>34.049999999999997</v>
      </c>
      <c r="G5346" s="37">
        <f t="shared" si="20"/>
        <v>2.4642231628838499E-2</v>
      </c>
    </row>
    <row r="5347" spans="1:7" ht="15.75" customHeight="1" x14ac:dyDescent="0.2">
      <c r="A5347" s="35" t="s">
        <v>5816</v>
      </c>
      <c r="B5347" s="36">
        <v>1368430.37</v>
      </c>
      <c r="C5347" s="17">
        <v>2753</v>
      </c>
      <c r="D5347" s="36">
        <v>29282.32</v>
      </c>
      <c r="E5347" s="36">
        <v>1586.58</v>
      </c>
      <c r="F5347" s="36">
        <v>1954.3000000000002</v>
      </c>
      <c r="G5347" s="37">
        <f t="shared" si="20"/>
        <v>2.3986021298255753E-2</v>
      </c>
    </row>
    <row r="5348" spans="1:7" ht="15.75" customHeight="1" x14ac:dyDescent="0.2">
      <c r="A5348" s="35" t="s">
        <v>5817</v>
      </c>
      <c r="B5348" s="36">
        <v>114243.69</v>
      </c>
      <c r="C5348" s="17">
        <v>226</v>
      </c>
      <c r="D5348" s="36">
        <v>2205.2600000000002</v>
      </c>
      <c r="E5348" s="36">
        <v>69.2</v>
      </c>
      <c r="F5348" s="36">
        <v>157.42000000000002</v>
      </c>
      <c r="G5348" s="37">
        <f t="shared" si="20"/>
        <v>2.1999999999999999E-2</v>
      </c>
    </row>
    <row r="5349" spans="1:7" ht="15.75" customHeight="1" x14ac:dyDescent="0.2">
      <c r="A5349" s="35" t="s">
        <v>5818</v>
      </c>
      <c r="B5349" s="36">
        <v>10289.11</v>
      </c>
      <c r="C5349" s="17">
        <v>36</v>
      </c>
      <c r="D5349" s="36">
        <v>112.06</v>
      </c>
      <c r="E5349" s="36">
        <v>13.510000000000002</v>
      </c>
      <c r="F5349" s="36">
        <v>13.660000000000002</v>
      </c>
      <c r="G5349" s="37">
        <f t="shared" si="20"/>
        <v>2.1999999999999999E-2</v>
      </c>
    </row>
    <row r="5350" spans="1:7" ht="15.75" customHeight="1" x14ac:dyDescent="0.2">
      <c r="A5350" s="35" t="s">
        <v>5819</v>
      </c>
      <c r="B5350" s="36">
        <v>710.8</v>
      </c>
      <c r="C5350" s="17">
        <v>4</v>
      </c>
      <c r="D5350" s="36">
        <v>5.09</v>
      </c>
      <c r="E5350" s="36">
        <v>0</v>
      </c>
      <c r="F5350" s="36">
        <v>0.92</v>
      </c>
      <c r="G5350" s="37">
        <f t="shared" si="20"/>
        <v>2.1999999999999999E-2</v>
      </c>
    </row>
    <row r="5351" spans="1:7" ht="15.75" customHeight="1" x14ac:dyDescent="0.2">
      <c r="A5351" s="35" t="s">
        <v>5820</v>
      </c>
      <c r="B5351" s="36">
        <v>196239.5</v>
      </c>
      <c r="C5351" s="17">
        <v>602</v>
      </c>
      <c r="D5351" s="36">
        <v>3223.21</v>
      </c>
      <c r="E5351" s="36">
        <v>289.19</v>
      </c>
      <c r="F5351" s="36">
        <v>264.74</v>
      </c>
      <c r="G5351" s="37">
        <f t="shared" si="20"/>
        <v>2.1999999999999999E-2</v>
      </c>
    </row>
    <row r="5352" spans="1:7" ht="15.75" customHeight="1" x14ac:dyDescent="0.2">
      <c r="A5352" s="35" t="s">
        <v>5821</v>
      </c>
      <c r="B5352" s="36">
        <v>10330</v>
      </c>
      <c r="C5352" s="17">
        <v>39</v>
      </c>
      <c r="D5352" s="36">
        <v>88.92</v>
      </c>
      <c r="E5352" s="36">
        <v>5.03</v>
      </c>
      <c r="F5352" s="36">
        <v>13.74</v>
      </c>
      <c r="G5352" s="37">
        <f t="shared" si="20"/>
        <v>2.1999999999999999E-2</v>
      </c>
    </row>
    <row r="5353" spans="1:7" ht="15.75" customHeight="1" x14ac:dyDescent="0.2">
      <c r="A5353" s="35" t="s">
        <v>5822</v>
      </c>
      <c r="B5353" s="36">
        <v>21539.96</v>
      </c>
      <c r="C5353" s="17">
        <v>174</v>
      </c>
      <c r="D5353" s="36">
        <v>374.67</v>
      </c>
      <c r="E5353" s="36">
        <v>0</v>
      </c>
      <c r="F5353" s="36">
        <v>29.02</v>
      </c>
      <c r="G5353" s="37">
        <f t="shared" si="20"/>
        <v>2.1999999999999999E-2</v>
      </c>
    </row>
    <row r="5354" spans="1:7" ht="15.75" customHeight="1" x14ac:dyDescent="0.2">
      <c r="A5354" s="35" t="s">
        <v>5823</v>
      </c>
      <c r="B5354" s="36">
        <v>10259.560000000001</v>
      </c>
      <c r="C5354" s="17">
        <v>68</v>
      </c>
      <c r="D5354" s="36">
        <v>173.05</v>
      </c>
      <c r="E5354" s="36">
        <v>5.3</v>
      </c>
      <c r="F5354" s="36">
        <v>13.82</v>
      </c>
      <c r="G5354" s="37">
        <f t="shared" si="20"/>
        <v>2.1999999999999999E-2</v>
      </c>
    </row>
    <row r="5355" spans="1:7" ht="15.75" customHeight="1" x14ac:dyDescent="0.2">
      <c r="A5355" s="35" t="s">
        <v>5824</v>
      </c>
      <c r="B5355" s="36">
        <v>138565.54999999999</v>
      </c>
      <c r="C5355" s="17">
        <v>335</v>
      </c>
      <c r="D5355" s="36">
        <v>2863.49</v>
      </c>
      <c r="E5355" s="36">
        <v>156.88000000000002</v>
      </c>
      <c r="F5355" s="36">
        <v>192.65999999999997</v>
      </c>
      <c r="G5355" s="37">
        <f t="shared" si="20"/>
        <v>2.3187798121538868E-2</v>
      </c>
    </row>
    <row r="5356" spans="1:7" ht="15.75" customHeight="1" x14ac:dyDescent="0.2">
      <c r="A5356" s="35" t="s">
        <v>5825</v>
      </c>
      <c r="B5356" s="36">
        <v>125877.33</v>
      </c>
      <c r="C5356" s="17">
        <v>273</v>
      </c>
      <c r="D5356" s="36">
        <v>2736.4500000000003</v>
      </c>
      <c r="E5356" s="36">
        <v>126.08999999999999</v>
      </c>
      <c r="F5356" s="36">
        <v>170.66</v>
      </c>
      <c r="G5356" s="37">
        <f t="shared" si="20"/>
        <v>2.4096475513104704E-2</v>
      </c>
    </row>
    <row r="5357" spans="1:7" ht="15.75" customHeight="1" x14ac:dyDescent="0.2">
      <c r="A5357" s="35" t="s">
        <v>5826</v>
      </c>
      <c r="B5357" s="36">
        <v>6116.8099999999995</v>
      </c>
      <c r="C5357" s="17">
        <v>43</v>
      </c>
      <c r="D5357" s="36">
        <v>133.97</v>
      </c>
      <c r="E5357" s="36">
        <v>6.48</v>
      </c>
      <c r="F5357" s="36">
        <v>8.24</v>
      </c>
      <c r="G5357" s="37">
        <f t="shared" si="20"/>
        <v>2.43084222004607E-2</v>
      </c>
    </row>
    <row r="5358" spans="1:7" ht="15.75" customHeight="1" x14ac:dyDescent="0.2">
      <c r="A5358" s="35" t="s">
        <v>5827</v>
      </c>
      <c r="B5358" s="36">
        <v>36149.25</v>
      </c>
      <c r="C5358" s="17">
        <v>95</v>
      </c>
      <c r="D5358" s="36">
        <v>686.62</v>
      </c>
      <c r="E5358" s="36">
        <v>20.149999999999999</v>
      </c>
      <c r="F5358" s="36">
        <v>50.110000000000007</v>
      </c>
      <c r="G5358" s="37">
        <f t="shared" si="20"/>
        <v>2.1999999999999999E-2</v>
      </c>
    </row>
    <row r="5359" spans="1:7" ht="15.75" customHeight="1" x14ac:dyDescent="0.2">
      <c r="A5359" s="35" t="s">
        <v>5828</v>
      </c>
      <c r="B5359" s="36">
        <v>0</v>
      </c>
      <c r="C5359" s="17">
        <v>0</v>
      </c>
      <c r="D5359" s="36">
        <v>0</v>
      </c>
      <c r="E5359" s="36">
        <v>0</v>
      </c>
      <c r="F5359" s="36">
        <v>0</v>
      </c>
      <c r="G5359" s="37">
        <f t="shared" ref="G5359:G5613" si="21">IFERROR(IF(SUM(D5359:F5359)/B5359&lt;0.022,0.022,SUM(D5359:F5359)/B5359),0.022)</f>
        <v>2.1999999999999999E-2</v>
      </c>
    </row>
    <row r="5360" spans="1:7" ht="15.75" customHeight="1" x14ac:dyDescent="0.2">
      <c r="A5360" s="35" t="s">
        <v>5829</v>
      </c>
      <c r="B5360" s="36">
        <v>3493.0699999999997</v>
      </c>
      <c r="C5360" s="17">
        <v>36</v>
      </c>
      <c r="D5360" s="36">
        <v>35.879999999999995</v>
      </c>
      <c r="E5360" s="36">
        <v>6.29</v>
      </c>
      <c r="F5360" s="36">
        <v>4.72</v>
      </c>
      <c r="G5360" s="37">
        <f t="shared" si="21"/>
        <v>2.1999999999999999E-2</v>
      </c>
    </row>
    <row r="5361" spans="1:7" ht="15.75" customHeight="1" x14ac:dyDescent="0.2">
      <c r="A5361" s="35" t="s">
        <v>5830</v>
      </c>
      <c r="B5361" s="36">
        <v>473.88</v>
      </c>
      <c r="C5361" s="17">
        <v>3</v>
      </c>
      <c r="D5361" s="36">
        <v>4.4000000000000004</v>
      </c>
      <c r="E5361" s="36">
        <v>0</v>
      </c>
      <c r="F5361" s="36">
        <v>0.64</v>
      </c>
      <c r="G5361" s="37">
        <f t="shared" si="21"/>
        <v>2.1999999999999999E-2</v>
      </c>
    </row>
    <row r="5362" spans="1:7" ht="15.75" customHeight="1" x14ac:dyDescent="0.2">
      <c r="A5362" s="35" t="s">
        <v>5831</v>
      </c>
      <c r="B5362" s="36">
        <v>0</v>
      </c>
      <c r="C5362" s="17">
        <v>0</v>
      </c>
      <c r="D5362" s="36">
        <v>0</v>
      </c>
      <c r="E5362" s="36">
        <v>0</v>
      </c>
      <c r="F5362" s="36">
        <v>0</v>
      </c>
      <c r="G5362" s="37">
        <f t="shared" si="21"/>
        <v>2.1999999999999999E-2</v>
      </c>
    </row>
    <row r="5363" spans="1:7" ht="15.75" customHeight="1" x14ac:dyDescent="0.2">
      <c r="A5363" s="35" t="s">
        <v>5832</v>
      </c>
      <c r="B5363" s="36">
        <v>0</v>
      </c>
      <c r="C5363" s="17">
        <v>0</v>
      </c>
      <c r="D5363" s="36">
        <v>0</v>
      </c>
      <c r="E5363" s="36">
        <v>0</v>
      </c>
      <c r="F5363" s="36">
        <v>0</v>
      </c>
      <c r="G5363" s="37">
        <f t="shared" si="21"/>
        <v>2.1999999999999999E-2</v>
      </c>
    </row>
    <row r="5364" spans="1:7" ht="15.75" customHeight="1" x14ac:dyDescent="0.2">
      <c r="A5364" s="35" t="s">
        <v>5833</v>
      </c>
      <c r="B5364" s="36">
        <v>77367.3</v>
      </c>
      <c r="C5364" s="17">
        <v>573</v>
      </c>
      <c r="D5364" s="36">
        <v>1527.5300000000002</v>
      </c>
      <c r="E5364" s="36">
        <v>23.509999999999998</v>
      </c>
      <c r="F5364" s="36">
        <v>112.96</v>
      </c>
      <c r="G5364" s="37">
        <f t="shared" si="21"/>
        <v>2.1999999999999999E-2</v>
      </c>
    </row>
    <row r="5365" spans="1:7" ht="15.75" customHeight="1" x14ac:dyDescent="0.2">
      <c r="A5365" s="35" t="s">
        <v>5834</v>
      </c>
      <c r="B5365" s="36">
        <v>0</v>
      </c>
      <c r="C5365" s="17">
        <v>0</v>
      </c>
      <c r="D5365" s="36">
        <v>0</v>
      </c>
      <c r="E5365" s="36">
        <v>0.77</v>
      </c>
      <c r="F5365" s="36">
        <v>0</v>
      </c>
      <c r="G5365" s="37">
        <f t="shared" si="21"/>
        <v>2.1999999999999999E-2</v>
      </c>
    </row>
    <row r="5366" spans="1:7" ht="15.75" customHeight="1" x14ac:dyDescent="0.2">
      <c r="A5366" s="35" t="s">
        <v>5835</v>
      </c>
      <c r="B5366" s="36">
        <v>0</v>
      </c>
      <c r="C5366" s="17">
        <v>0</v>
      </c>
      <c r="D5366" s="36">
        <v>0</v>
      </c>
      <c r="E5366" s="36">
        <v>0</v>
      </c>
      <c r="F5366" s="36">
        <v>0</v>
      </c>
      <c r="G5366" s="37">
        <f t="shared" si="21"/>
        <v>2.1999999999999999E-2</v>
      </c>
    </row>
    <row r="5367" spans="1:7" ht="15.75" customHeight="1" x14ac:dyDescent="0.2">
      <c r="A5367" s="35" t="s">
        <v>5836</v>
      </c>
      <c r="B5367" s="36">
        <v>49069.17</v>
      </c>
      <c r="C5367" s="17">
        <v>166</v>
      </c>
      <c r="D5367" s="36">
        <v>501.3</v>
      </c>
      <c r="E5367" s="36">
        <v>0</v>
      </c>
      <c r="F5367" s="36">
        <v>66.56</v>
      </c>
      <c r="G5367" s="37">
        <f t="shared" si="21"/>
        <v>2.1999999999999999E-2</v>
      </c>
    </row>
    <row r="5368" spans="1:7" ht="15.75" customHeight="1" x14ac:dyDescent="0.2">
      <c r="A5368" s="35" t="s">
        <v>5837</v>
      </c>
      <c r="B5368" s="36">
        <v>20558.43</v>
      </c>
      <c r="C5368" s="17">
        <v>67</v>
      </c>
      <c r="D5368" s="36">
        <v>286.14</v>
      </c>
      <c r="E5368" s="36">
        <v>23.07</v>
      </c>
      <c r="F5368" s="36">
        <v>27.560000000000002</v>
      </c>
      <c r="G5368" s="37">
        <f t="shared" si="21"/>
        <v>2.1999999999999999E-2</v>
      </c>
    </row>
    <row r="5369" spans="1:7" ht="15.75" customHeight="1" x14ac:dyDescent="0.2">
      <c r="A5369" s="35" t="s">
        <v>5838</v>
      </c>
      <c r="B5369" s="36">
        <v>5590.9500000000007</v>
      </c>
      <c r="C5369" s="17">
        <v>162</v>
      </c>
      <c r="D5369" s="36">
        <v>73.3</v>
      </c>
      <c r="E5369" s="36">
        <v>0</v>
      </c>
      <c r="F5369" s="36">
        <v>7.3900000000000006</v>
      </c>
      <c r="G5369" s="37">
        <f t="shared" si="21"/>
        <v>2.1999999999999999E-2</v>
      </c>
    </row>
    <row r="5370" spans="1:7" ht="15.75" customHeight="1" x14ac:dyDescent="0.2">
      <c r="A5370" s="35" t="s">
        <v>5839</v>
      </c>
      <c r="B5370" s="36">
        <v>13853.07</v>
      </c>
      <c r="C5370" s="17">
        <v>140</v>
      </c>
      <c r="D5370" s="36">
        <v>171.82999999999998</v>
      </c>
      <c r="E5370" s="36">
        <v>0</v>
      </c>
      <c r="F5370" s="36">
        <v>18.54</v>
      </c>
      <c r="G5370" s="37">
        <f t="shared" si="21"/>
        <v>2.1999999999999999E-2</v>
      </c>
    </row>
    <row r="5371" spans="1:7" ht="15.75" customHeight="1" x14ac:dyDescent="0.2">
      <c r="A5371" s="35" t="s">
        <v>5840</v>
      </c>
      <c r="B5371" s="36">
        <v>538.21</v>
      </c>
      <c r="C5371" s="17">
        <v>7</v>
      </c>
      <c r="D5371" s="36">
        <v>3.5300000000000002</v>
      </c>
      <c r="E5371" s="36">
        <v>0</v>
      </c>
      <c r="F5371" s="36">
        <v>0.7</v>
      </c>
      <c r="G5371" s="37">
        <f t="shared" si="21"/>
        <v>2.1999999999999999E-2</v>
      </c>
    </row>
    <row r="5372" spans="1:7" ht="15.75" customHeight="1" x14ac:dyDescent="0.2">
      <c r="A5372" s="35" t="s">
        <v>5841</v>
      </c>
      <c r="B5372" s="36">
        <v>0</v>
      </c>
      <c r="C5372" s="17">
        <v>0</v>
      </c>
      <c r="D5372" s="36">
        <v>0</v>
      </c>
      <c r="E5372" s="36">
        <v>0</v>
      </c>
      <c r="F5372" s="36">
        <v>0</v>
      </c>
      <c r="G5372" s="37">
        <f t="shared" si="21"/>
        <v>2.1999999999999999E-2</v>
      </c>
    </row>
    <row r="5373" spans="1:7" ht="15.75" customHeight="1" x14ac:dyDescent="0.2">
      <c r="A5373" s="35" t="s">
        <v>5842</v>
      </c>
      <c r="B5373" s="36">
        <v>4701.4500000000007</v>
      </c>
      <c r="C5373" s="17">
        <v>69</v>
      </c>
      <c r="D5373" s="36">
        <v>72.180000000000007</v>
      </c>
      <c r="E5373" s="36">
        <v>1.8099999999999998</v>
      </c>
      <c r="F5373" s="36">
        <v>6.3199999999999994</v>
      </c>
      <c r="G5373" s="37">
        <f t="shared" si="21"/>
        <v>2.1999999999999999E-2</v>
      </c>
    </row>
    <row r="5374" spans="1:7" ht="15.75" customHeight="1" x14ac:dyDescent="0.2">
      <c r="A5374" s="35" t="s">
        <v>5843</v>
      </c>
      <c r="B5374" s="36">
        <v>0</v>
      </c>
      <c r="C5374" s="17">
        <v>0</v>
      </c>
      <c r="D5374" s="36">
        <v>0</v>
      </c>
      <c r="E5374" s="36">
        <v>0</v>
      </c>
      <c r="F5374" s="36">
        <v>0</v>
      </c>
      <c r="G5374" s="37">
        <f t="shared" si="21"/>
        <v>2.1999999999999999E-2</v>
      </c>
    </row>
    <row r="5375" spans="1:7" ht="15.75" customHeight="1" x14ac:dyDescent="0.2">
      <c r="A5375" s="35" t="s">
        <v>5844</v>
      </c>
      <c r="B5375" s="36">
        <v>0</v>
      </c>
      <c r="C5375" s="17">
        <v>0</v>
      </c>
      <c r="D5375" s="36">
        <v>0</v>
      </c>
      <c r="E5375" s="36">
        <v>0</v>
      </c>
      <c r="F5375" s="36">
        <v>0</v>
      </c>
      <c r="G5375" s="37">
        <f t="shared" si="21"/>
        <v>2.1999999999999999E-2</v>
      </c>
    </row>
    <row r="5376" spans="1:7" ht="15.75" customHeight="1" x14ac:dyDescent="0.2">
      <c r="A5376" s="35" t="s">
        <v>5845</v>
      </c>
      <c r="B5376" s="36">
        <v>3279.7200000000003</v>
      </c>
      <c r="C5376" s="17">
        <v>15</v>
      </c>
      <c r="D5376" s="36">
        <v>48.35</v>
      </c>
      <c r="E5376" s="36">
        <v>3.31</v>
      </c>
      <c r="F5376" s="36">
        <v>4.3599999999999994</v>
      </c>
      <c r="G5376" s="37">
        <f t="shared" si="21"/>
        <v>2.1999999999999999E-2</v>
      </c>
    </row>
    <row r="5377" spans="1:7" ht="15.75" customHeight="1" x14ac:dyDescent="0.2">
      <c r="A5377" s="35" t="s">
        <v>5846</v>
      </c>
      <c r="B5377" s="36">
        <v>0</v>
      </c>
      <c r="C5377" s="17">
        <v>0</v>
      </c>
      <c r="D5377" s="36">
        <v>0</v>
      </c>
      <c r="E5377" s="36">
        <v>0</v>
      </c>
      <c r="F5377" s="36">
        <v>0</v>
      </c>
      <c r="G5377" s="37">
        <f t="shared" si="21"/>
        <v>2.1999999999999999E-2</v>
      </c>
    </row>
    <row r="5378" spans="1:7" ht="15.75" customHeight="1" x14ac:dyDescent="0.2">
      <c r="A5378" s="35" t="s">
        <v>5847</v>
      </c>
      <c r="B5378" s="36">
        <v>70991.31</v>
      </c>
      <c r="C5378" s="17">
        <v>719</v>
      </c>
      <c r="D5378" s="36">
        <v>1442.1</v>
      </c>
      <c r="E5378" s="36">
        <v>144.13999999999999</v>
      </c>
      <c r="F5378" s="36">
        <v>98.77000000000001</v>
      </c>
      <c r="G5378" s="37">
        <f t="shared" si="21"/>
        <v>2.3735440295438975E-2</v>
      </c>
    </row>
    <row r="5379" spans="1:7" ht="15.75" customHeight="1" x14ac:dyDescent="0.2">
      <c r="A5379" s="35" t="s">
        <v>5848</v>
      </c>
      <c r="B5379" s="36">
        <v>0</v>
      </c>
      <c r="C5379" s="17">
        <v>0</v>
      </c>
      <c r="D5379" s="36">
        <v>0</v>
      </c>
      <c r="E5379" s="36">
        <v>0</v>
      </c>
      <c r="F5379" s="36">
        <v>0</v>
      </c>
      <c r="G5379" s="37">
        <f t="shared" si="21"/>
        <v>2.1999999999999999E-2</v>
      </c>
    </row>
    <row r="5380" spans="1:7" ht="15.75" customHeight="1" x14ac:dyDescent="0.2">
      <c r="A5380" s="35" t="s">
        <v>5849</v>
      </c>
      <c r="B5380" s="36">
        <v>0</v>
      </c>
      <c r="C5380" s="17">
        <v>0</v>
      </c>
      <c r="D5380" s="36">
        <v>0</v>
      </c>
      <c r="E5380" s="36">
        <v>0</v>
      </c>
      <c r="F5380" s="36">
        <v>0</v>
      </c>
      <c r="G5380" s="37">
        <f t="shared" si="21"/>
        <v>2.1999999999999999E-2</v>
      </c>
    </row>
    <row r="5381" spans="1:7" ht="15.75" customHeight="1" x14ac:dyDescent="0.2">
      <c r="A5381" s="35" t="s">
        <v>5850</v>
      </c>
      <c r="B5381" s="36">
        <v>3341.92</v>
      </c>
      <c r="C5381" s="17">
        <v>21</v>
      </c>
      <c r="D5381" s="36">
        <v>47.349999999999994</v>
      </c>
      <c r="E5381" s="36">
        <v>0</v>
      </c>
      <c r="F5381" s="36">
        <v>4.53</v>
      </c>
      <c r="G5381" s="37">
        <f t="shared" si="21"/>
        <v>2.1999999999999999E-2</v>
      </c>
    </row>
    <row r="5382" spans="1:7" ht="15.75" customHeight="1" x14ac:dyDescent="0.2">
      <c r="A5382" s="35" t="s">
        <v>5851</v>
      </c>
      <c r="B5382" s="36">
        <v>1719.99</v>
      </c>
      <c r="C5382" s="17">
        <v>23</v>
      </c>
      <c r="D5382" s="36">
        <v>28.4</v>
      </c>
      <c r="E5382" s="36">
        <v>0.91</v>
      </c>
      <c r="F5382" s="36">
        <v>2.2599999999999998</v>
      </c>
      <c r="G5382" s="37">
        <f t="shared" si="21"/>
        <v>2.1999999999999999E-2</v>
      </c>
    </row>
    <row r="5383" spans="1:7" ht="15.75" customHeight="1" x14ac:dyDescent="0.2">
      <c r="A5383" s="35" t="s">
        <v>5852</v>
      </c>
      <c r="B5383" s="36">
        <v>48787.14</v>
      </c>
      <c r="C5383" s="17">
        <v>468</v>
      </c>
      <c r="D5383" s="36">
        <v>955.5</v>
      </c>
      <c r="E5383" s="36">
        <v>20.34</v>
      </c>
      <c r="F5383" s="36">
        <v>67.73</v>
      </c>
      <c r="G5383" s="37">
        <f t="shared" si="21"/>
        <v>2.1999999999999999E-2</v>
      </c>
    </row>
    <row r="5384" spans="1:7" ht="15.75" customHeight="1" x14ac:dyDescent="0.2">
      <c r="A5384" s="35" t="s">
        <v>5853</v>
      </c>
      <c r="B5384" s="36">
        <v>16722.849999999999</v>
      </c>
      <c r="C5384" s="17">
        <v>272</v>
      </c>
      <c r="D5384" s="36">
        <v>332.06</v>
      </c>
      <c r="E5384" s="36">
        <v>0</v>
      </c>
      <c r="F5384" s="36">
        <v>22.700000000000003</v>
      </c>
      <c r="G5384" s="37">
        <f t="shared" si="21"/>
        <v>2.1999999999999999E-2</v>
      </c>
    </row>
    <row r="5385" spans="1:7" ht="15.75" customHeight="1" x14ac:dyDescent="0.2">
      <c r="A5385" s="35" t="s">
        <v>5854</v>
      </c>
      <c r="B5385" s="36">
        <v>7327.53</v>
      </c>
      <c r="C5385" s="17">
        <v>166</v>
      </c>
      <c r="D5385" s="36">
        <v>90.789999999999992</v>
      </c>
      <c r="E5385" s="36">
        <v>7.3599999999999994</v>
      </c>
      <c r="F5385" s="36">
        <v>9.7800000000000011</v>
      </c>
      <c r="G5385" s="37">
        <f t="shared" si="21"/>
        <v>2.1999999999999999E-2</v>
      </c>
    </row>
    <row r="5386" spans="1:7" ht="15.75" customHeight="1" x14ac:dyDescent="0.2">
      <c r="A5386" s="35" t="s">
        <v>5855</v>
      </c>
      <c r="B5386" s="36">
        <v>11760.859999999999</v>
      </c>
      <c r="C5386" s="17">
        <v>30</v>
      </c>
      <c r="D5386" s="36">
        <v>234.42</v>
      </c>
      <c r="E5386" s="36">
        <v>18.149999999999999</v>
      </c>
      <c r="F5386" s="36">
        <v>16.600000000000001</v>
      </c>
      <c r="G5386" s="37">
        <f t="shared" si="21"/>
        <v>2.2886931737985151E-2</v>
      </c>
    </row>
    <row r="5387" spans="1:7" ht="15.75" customHeight="1" x14ac:dyDescent="0.2">
      <c r="A5387" s="35" t="s">
        <v>5856</v>
      </c>
      <c r="B5387" s="36">
        <v>55589.869999999995</v>
      </c>
      <c r="C5387" s="17">
        <v>688</v>
      </c>
      <c r="D5387" s="36">
        <v>662.8599999999999</v>
      </c>
      <c r="E5387" s="36">
        <v>26.150000000000002</v>
      </c>
      <c r="F5387" s="36">
        <v>73.97999999999999</v>
      </c>
      <c r="G5387" s="37">
        <f t="shared" si="21"/>
        <v>2.1999999999999999E-2</v>
      </c>
    </row>
    <row r="5388" spans="1:7" ht="15.75" customHeight="1" x14ac:dyDescent="0.2">
      <c r="A5388" s="35" t="s">
        <v>5857</v>
      </c>
      <c r="B5388" s="36">
        <v>20737</v>
      </c>
      <c r="C5388" s="17">
        <v>40</v>
      </c>
      <c r="D5388" s="36">
        <v>371.5</v>
      </c>
      <c r="E5388" s="36">
        <v>11.04</v>
      </c>
      <c r="F5388" s="36">
        <v>28.64</v>
      </c>
      <c r="G5388" s="37">
        <f t="shared" si="21"/>
        <v>2.1999999999999999E-2</v>
      </c>
    </row>
    <row r="5389" spans="1:7" ht="15.75" customHeight="1" x14ac:dyDescent="0.2">
      <c r="A5389" s="35" t="s">
        <v>5858</v>
      </c>
      <c r="B5389" s="36">
        <v>6712.9</v>
      </c>
      <c r="C5389" s="17">
        <v>121</v>
      </c>
      <c r="D5389" s="36">
        <v>88.23</v>
      </c>
      <c r="E5389" s="36">
        <v>4.49</v>
      </c>
      <c r="F5389" s="36">
        <v>8.9600000000000009</v>
      </c>
      <c r="G5389" s="37">
        <f t="shared" si="21"/>
        <v>2.1999999999999999E-2</v>
      </c>
    </row>
    <row r="5390" spans="1:7" ht="15.75" customHeight="1" x14ac:dyDescent="0.2">
      <c r="A5390" s="35" t="s">
        <v>5859</v>
      </c>
      <c r="B5390" s="36">
        <v>0</v>
      </c>
      <c r="C5390" s="17">
        <v>0</v>
      </c>
      <c r="D5390" s="36">
        <v>0</v>
      </c>
      <c r="E5390" s="36">
        <v>0</v>
      </c>
      <c r="F5390" s="36">
        <v>0</v>
      </c>
      <c r="G5390" s="37">
        <f t="shared" si="21"/>
        <v>2.1999999999999999E-2</v>
      </c>
    </row>
    <row r="5391" spans="1:7" ht="15.75" customHeight="1" x14ac:dyDescent="0.2">
      <c r="A5391" s="35" t="s">
        <v>5860</v>
      </c>
      <c r="B5391" s="36">
        <v>1309.8399999999999</v>
      </c>
      <c r="C5391" s="17">
        <v>3</v>
      </c>
      <c r="D5391" s="36">
        <v>33.21</v>
      </c>
      <c r="E5391" s="36">
        <v>0.69</v>
      </c>
      <c r="F5391" s="36">
        <v>1.73</v>
      </c>
      <c r="G5391" s="37">
        <f t="shared" si="21"/>
        <v>2.7201795639162033E-2</v>
      </c>
    </row>
    <row r="5392" spans="1:7" ht="15.75" customHeight="1" x14ac:dyDescent="0.2">
      <c r="A5392" s="35" t="s">
        <v>5861</v>
      </c>
      <c r="B5392" s="36">
        <v>64994.8</v>
      </c>
      <c r="C5392" s="17">
        <v>1</v>
      </c>
      <c r="D5392" s="36">
        <v>1494.98</v>
      </c>
      <c r="E5392" s="36">
        <v>4.0199999999999996</v>
      </c>
      <c r="F5392" s="36">
        <v>90.99</v>
      </c>
      <c r="G5392" s="37">
        <f t="shared" si="21"/>
        <v>2.4463341682719231E-2</v>
      </c>
    </row>
    <row r="5393" spans="1:7" ht="15.75" customHeight="1" x14ac:dyDescent="0.2">
      <c r="A5393" s="35" t="s">
        <v>5862</v>
      </c>
      <c r="B5393" s="36">
        <v>734890.22</v>
      </c>
      <c r="C5393" s="17">
        <v>1139</v>
      </c>
      <c r="D5393" s="36">
        <v>12021.010000000002</v>
      </c>
      <c r="E5393" s="36">
        <v>517.79</v>
      </c>
      <c r="F5393" s="36">
        <v>987.67</v>
      </c>
      <c r="G5393" s="37">
        <f t="shared" si="21"/>
        <v>2.1999999999999999E-2</v>
      </c>
    </row>
    <row r="5394" spans="1:7" ht="15.75" customHeight="1" x14ac:dyDescent="0.2">
      <c r="A5394" s="35" t="s">
        <v>5863</v>
      </c>
      <c r="B5394" s="36">
        <v>57936.160000000003</v>
      </c>
      <c r="C5394" s="17">
        <v>3</v>
      </c>
      <c r="D5394" s="36">
        <v>1731.54</v>
      </c>
      <c r="E5394" s="36">
        <v>46.24</v>
      </c>
      <c r="F5394" s="36">
        <v>81.209999999999994</v>
      </c>
      <c r="G5394" s="37">
        <f t="shared" si="21"/>
        <v>3.2086869409363686E-2</v>
      </c>
    </row>
    <row r="5395" spans="1:7" ht="15.75" customHeight="1" x14ac:dyDescent="0.2">
      <c r="A5395" s="35" t="s">
        <v>5864</v>
      </c>
      <c r="B5395" s="36">
        <v>58325</v>
      </c>
      <c r="C5395" s="17">
        <v>773</v>
      </c>
      <c r="D5395" s="36">
        <v>1275.71</v>
      </c>
      <c r="E5395" s="36">
        <v>45.67</v>
      </c>
      <c r="F5395" s="36">
        <v>80.94</v>
      </c>
      <c r="G5395" s="37">
        <f t="shared" si="21"/>
        <v>2.4043206172310334E-2</v>
      </c>
    </row>
    <row r="5396" spans="1:7" ht="15.75" customHeight="1" x14ac:dyDescent="0.2">
      <c r="A5396" s="35" t="s">
        <v>5865</v>
      </c>
      <c r="B5396" s="36">
        <v>50010.62</v>
      </c>
      <c r="C5396" s="17">
        <v>8</v>
      </c>
      <c r="D5396" s="36">
        <v>1484.1000000000001</v>
      </c>
      <c r="E5396" s="36">
        <v>9.620000000000001</v>
      </c>
      <c r="F5396" s="36">
        <v>69.930000000000007</v>
      </c>
      <c r="G5396" s="37">
        <f t="shared" si="21"/>
        <v>3.126635902534302E-2</v>
      </c>
    </row>
    <row r="5397" spans="1:7" ht="15.75" customHeight="1" x14ac:dyDescent="0.2">
      <c r="A5397" s="35" t="s">
        <v>5866</v>
      </c>
      <c r="B5397" s="36">
        <v>6586.71</v>
      </c>
      <c r="C5397" s="17">
        <v>10</v>
      </c>
      <c r="D5397" s="36">
        <v>121.45</v>
      </c>
      <c r="E5397" s="36">
        <v>6.59</v>
      </c>
      <c r="F5397" s="36">
        <v>8.9600000000000009</v>
      </c>
      <c r="G5397" s="37">
        <f t="shared" si="21"/>
        <v>2.1999999999999999E-2</v>
      </c>
    </row>
    <row r="5398" spans="1:7" ht="15.75" customHeight="1" x14ac:dyDescent="0.2">
      <c r="A5398" s="35" t="s">
        <v>5867</v>
      </c>
      <c r="B5398" s="36">
        <v>0.01</v>
      </c>
      <c r="C5398" s="17">
        <v>1</v>
      </c>
      <c r="D5398" s="36">
        <v>0.1</v>
      </c>
      <c r="E5398" s="36">
        <v>0</v>
      </c>
      <c r="F5398" s="36">
        <v>0</v>
      </c>
      <c r="G5398" s="37">
        <f t="shared" si="21"/>
        <v>10</v>
      </c>
    </row>
    <row r="5399" spans="1:7" ht="15.75" customHeight="1" x14ac:dyDescent="0.2">
      <c r="A5399" s="35" t="s">
        <v>5868</v>
      </c>
      <c r="B5399" s="36">
        <v>0</v>
      </c>
      <c r="C5399" s="17">
        <v>0</v>
      </c>
      <c r="D5399" s="36">
        <v>0</v>
      </c>
      <c r="E5399" s="36">
        <v>0</v>
      </c>
      <c r="F5399" s="36">
        <v>0</v>
      </c>
      <c r="G5399" s="37">
        <f t="shared" si="21"/>
        <v>2.1999999999999999E-2</v>
      </c>
    </row>
    <row r="5400" spans="1:7" ht="15.75" customHeight="1" x14ac:dyDescent="0.2">
      <c r="A5400" s="35" t="s">
        <v>5869</v>
      </c>
      <c r="B5400" s="36">
        <v>0</v>
      </c>
      <c r="C5400" s="17">
        <v>0</v>
      </c>
      <c r="D5400" s="36">
        <v>0</v>
      </c>
      <c r="E5400" s="36">
        <v>0</v>
      </c>
      <c r="F5400" s="36">
        <v>0</v>
      </c>
      <c r="G5400" s="37">
        <f t="shared" si="21"/>
        <v>2.1999999999999999E-2</v>
      </c>
    </row>
    <row r="5401" spans="1:7" ht="15.75" customHeight="1" x14ac:dyDescent="0.2">
      <c r="A5401" s="35" t="s">
        <v>5870</v>
      </c>
      <c r="B5401" s="36">
        <v>3725</v>
      </c>
      <c r="C5401" s="17">
        <v>7</v>
      </c>
      <c r="D5401" s="36">
        <v>87.38</v>
      </c>
      <c r="E5401" s="36">
        <v>2.5099999999999998</v>
      </c>
      <c r="F5401" s="36">
        <v>4.8499999999999996</v>
      </c>
      <c r="G5401" s="37">
        <f t="shared" si="21"/>
        <v>2.5433557046979863E-2</v>
      </c>
    </row>
    <row r="5402" spans="1:7" ht="15.75" customHeight="1" x14ac:dyDescent="0.2">
      <c r="A5402" s="35" t="s">
        <v>5871</v>
      </c>
      <c r="B5402" s="36">
        <v>0</v>
      </c>
      <c r="C5402" s="17">
        <v>0</v>
      </c>
      <c r="D5402" s="36">
        <v>0</v>
      </c>
      <c r="E5402" s="36">
        <v>0</v>
      </c>
      <c r="F5402" s="36">
        <v>0</v>
      </c>
      <c r="G5402" s="37">
        <f t="shared" si="21"/>
        <v>2.1999999999999999E-2</v>
      </c>
    </row>
    <row r="5403" spans="1:7" ht="15.75" customHeight="1" x14ac:dyDescent="0.2">
      <c r="A5403" s="35" t="s">
        <v>5872</v>
      </c>
      <c r="B5403" s="36">
        <v>38899.360000000001</v>
      </c>
      <c r="C5403" s="17">
        <v>102</v>
      </c>
      <c r="D5403" s="36">
        <v>691.1</v>
      </c>
      <c r="E5403" s="36">
        <v>0</v>
      </c>
      <c r="F5403" s="36">
        <v>52.900000000000006</v>
      </c>
      <c r="G5403" s="37">
        <f t="shared" si="21"/>
        <v>2.1999999999999999E-2</v>
      </c>
    </row>
    <row r="5404" spans="1:7" ht="15.75" customHeight="1" x14ac:dyDescent="0.2">
      <c r="A5404" s="35" t="s">
        <v>5873</v>
      </c>
      <c r="B5404" s="36">
        <v>138.97</v>
      </c>
      <c r="C5404" s="17">
        <v>5</v>
      </c>
      <c r="D5404" s="36">
        <v>4.01</v>
      </c>
      <c r="E5404" s="36">
        <v>0.11</v>
      </c>
      <c r="F5404" s="36">
        <v>0.19</v>
      </c>
      <c r="G5404" s="37">
        <f t="shared" si="21"/>
        <v>3.1013887889472552E-2</v>
      </c>
    </row>
    <row r="5405" spans="1:7" ht="15.75" customHeight="1" x14ac:dyDescent="0.2">
      <c r="A5405" s="35" t="s">
        <v>5874</v>
      </c>
      <c r="B5405" s="36">
        <v>0</v>
      </c>
      <c r="C5405" s="17">
        <v>0</v>
      </c>
      <c r="D5405" s="36">
        <v>0</v>
      </c>
      <c r="E5405" s="36">
        <v>0</v>
      </c>
      <c r="F5405" s="36">
        <v>0</v>
      </c>
      <c r="G5405" s="37">
        <f t="shared" si="21"/>
        <v>2.1999999999999999E-2</v>
      </c>
    </row>
    <row r="5406" spans="1:7" ht="15.75" customHeight="1" x14ac:dyDescent="0.2">
      <c r="A5406" s="35" t="s">
        <v>5875</v>
      </c>
      <c r="B5406" s="36">
        <v>0</v>
      </c>
      <c r="C5406" s="17">
        <v>0</v>
      </c>
      <c r="D5406" s="36">
        <v>0</v>
      </c>
      <c r="E5406" s="36">
        <v>0</v>
      </c>
      <c r="F5406" s="36">
        <v>0</v>
      </c>
      <c r="G5406" s="37">
        <f t="shared" si="21"/>
        <v>2.1999999999999999E-2</v>
      </c>
    </row>
    <row r="5407" spans="1:7" ht="15.75" customHeight="1" x14ac:dyDescent="0.2">
      <c r="A5407" s="35" t="s">
        <v>5876</v>
      </c>
      <c r="B5407" s="36">
        <v>12755</v>
      </c>
      <c r="C5407" s="17">
        <v>22</v>
      </c>
      <c r="D5407" s="36">
        <v>300.24</v>
      </c>
      <c r="E5407" s="36">
        <v>28.09</v>
      </c>
      <c r="F5407" s="36">
        <v>17.619999999999997</v>
      </c>
      <c r="G5407" s="37">
        <f t="shared" si="21"/>
        <v>2.712269698157585E-2</v>
      </c>
    </row>
    <row r="5408" spans="1:7" ht="15.75" customHeight="1" x14ac:dyDescent="0.2">
      <c r="A5408" s="35" t="s">
        <v>5877</v>
      </c>
      <c r="B5408" s="36">
        <v>0</v>
      </c>
      <c r="C5408" s="17">
        <v>0</v>
      </c>
      <c r="D5408" s="36">
        <v>0</v>
      </c>
      <c r="E5408" s="36">
        <v>0</v>
      </c>
      <c r="F5408" s="36">
        <v>0</v>
      </c>
      <c r="G5408" s="37">
        <f t="shared" si="21"/>
        <v>2.1999999999999999E-2</v>
      </c>
    </row>
    <row r="5409" spans="1:7" ht="15.75" customHeight="1" x14ac:dyDescent="0.2">
      <c r="A5409" s="35" t="s">
        <v>5878</v>
      </c>
      <c r="B5409" s="36">
        <v>0</v>
      </c>
      <c r="C5409" s="17">
        <v>0</v>
      </c>
      <c r="D5409" s="36">
        <v>0</v>
      </c>
      <c r="E5409" s="36">
        <v>0</v>
      </c>
      <c r="F5409" s="36">
        <v>0</v>
      </c>
      <c r="G5409" s="37">
        <f t="shared" si="21"/>
        <v>2.1999999999999999E-2</v>
      </c>
    </row>
    <row r="5410" spans="1:7" ht="15.75" customHeight="1" x14ac:dyDescent="0.2">
      <c r="A5410" s="35" t="s">
        <v>5879</v>
      </c>
      <c r="B5410" s="36">
        <v>0</v>
      </c>
      <c r="C5410" s="17">
        <v>0</v>
      </c>
      <c r="D5410" s="36">
        <v>0</v>
      </c>
      <c r="E5410" s="36">
        <v>0</v>
      </c>
      <c r="F5410" s="36">
        <v>0</v>
      </c>
      <c r="G5410" s="37">
        <f t="shared" si="21"/>
        <v>2.1999999999999999E-2</v>
      </c>
    </row>
    <row r="5411" spans="1:7" ht="15.75" customHeight="1" x14ac:dyDescent="0.2">
      <c r="A5411" s="35" t="s">
        <v>5880</v>
      </c>
      <c r="B5411" s="36">
        <v>25467.360000000001</v>
      </c>
      <c r="C5411" s="17">
        <v>201</v>
      </c>
      <c r="D5411" s="36">
        <v>569.63</v>
      </c>
      <c r="E5411" s="36">
        <v>12.92</v>
      </c>
      <c r="F5411" s="36">
        <v>36.340000000000003</v>
      </c>
      <c r="G5411" s="37">
        <f t="shared" si="21"/>
        <v>2.4301301744664543E-2</v>
      </c>
    </row>
    <row r="5412" spans="1:7" ht="15.75" customHeight="1" x14ac:dyDescent="0.2">
      <c r="A5412" s="35" t="s">
        <v>5881</v>
      </c>
      <c r="B5412" s="36">
        <v>0</v>
      </c>
      <c r="C5412" s="17">
        <v>0</v>
      </c>
      <c r="D5412" s="36">
        <v>0</v>
      </c>
      <c r="E5412" s="36">
        <v>0</v>
      </c>
      <c r="F5412" s="36">
        <v>0</v>
      </c>
      <c r="G5412" s="37">
        <f t="shared" si="21"/>
        <v>2.1999999999999999E-2</v>
      </c>
    </row>
    <row r="5413" spans="1:7" ht="15.75" customHeight="1" x14ac:dyDescent="0.2">
      <c r="A5413" s="35" t="s">
        <v>5882</v>
      </c>
      <c r="B5413" s="36">
        <v>114443.56</v>
      </c>
      <c r="C5413" s="17">
        <v>63</v>
      </c>
      <c r="D5413" s="36">
        <v>2905.3300000000004</v>
      </c>
      <c r="E5413" s="36">
        <v>70.73</v>
      </c>
      <c r="F5413" s="36">
        <v>159.78</v>
      </c>
      <c r="G5413" s="37">
        <f t="shared" si="21"/>
        <v>2.7400755446614914E-2</v>
      </c>
    </row>
    <row r="5414" spans="1:7" ht="15.75" customHeight="1" x14ac:dyDescent="0.2">
      <c r="A5414" s="35" t="s">
        <v>5883</v>
      </c>
      <c r="B5414" s="36">
        <v>105469.88999999998</v>
      </c>
      <c r="C5414" s="17">
        <v>525</v>
      </c>
      <c r="D5414" s="36">
        <v>2418.5500000000002</v>
      </c>
      <c r="E5414" s="36">
        <v>42.05</v>
      </c>
      <c r="F5414" s="36">
        <v>150.61000000000001</v>
      </c>
      <c r="G5414" s="37">
        <f t="shared" si="21"/>
        <v>2.4757871654175433E-2</v>
      </c>
    </row>
    <row r="5415" spans="1:7" ht="15.75" customHeight="1" x14ac:dyDescent="0.2">
      <c r="A5415" s="35" t="s">
        <v>5884</v>
      </c>
      <c r="B5415" s="36">
        <v>133738.47999999998</v>
      </c>
      <c r="C5415" s="17">
        <v>350</v>
      </c>
      <c r="D5415" s="36">
        <v>2220.1799999999998</v>
      </c>
      <c r="E5415" s="36">
        <v>139.38999999999999</v>
      </c>
      <c r="F5415" s="36">
        <v>190.08</v>
      </c>
      <c r="G5415" s="37">
        <f t="shared" si="21"/>
        <v>2.1999999999999999E-2</v>
      </c>
    </row>
    <row r="5416" spans="1:7" ht="15.75" customHeight="1" x14ac:dyDescent="0.2">
      <c r="A5416" s="35" t="s">
        <v>5885</v>
      </c>
      <c r="B5416" s="36">
        <v>0</v>
      </c>
      <c r="C5416" s="17">
        <v>0</v>
      </c>
      <c r="D5416" s="36">
        <v>0</v>
      </c>
      <c r="E5416" s="36">
        <v>0</v>
      </c>
      <c r="F5416" s="36">
        <v>0</v>
      </c>
      <c r="G5416" s="37">
        <f t="shared" si="21"/>
        <v>2.1999999999999999E-2</v>
      </c>
    </row>
    <row r="5417" spans="1:7" ht="15.75" customHeight="1" x14ac:dyDescent="0.2">
      <c r="A5417" s="35" t="s">
        <v>5886</v>
      </c>
      <c r="B5417" s="36">
        <v>18181.14</v>
      </c>
      <c r="C5417" s="17">
        <v>94</v>
      </c>
      <c r="D5417" s="36">
        <v>297.40999999999997</v>
      </c>
      <c r="E5417" s="36">
        <v>0</v>
      </c>
      <c r="F5417" s="36">
        <v>24.47</v>
      </c>
      <c r="G5417" s="37">
        <f t="shared" si="21"/>
        <v>2.1999999999999999E-2</v>
      </c>
    </row>
    <row r="5418" spans="1:7" ht="15.75" customHeight="1" x14ac:dyDescent="0.2">
      <c r="A5418" s="35" t="s">
        <v>5887</v>
      </c>
      <c r="B5418" s="36">
        <v>1818.3400000000001</v>
      </c>
      <c r="C5418" s="17">
        <v>4</v>
      </c>
      <c r="D5418" s="36">
        <v>51.029999999999994</v>
      </c>
      <c r="E5418" s="36">
        <v>1.44</v>
      </c>
      <c r="F5418" s="36">
        <v>2.4</v>
      </c>
      <c r="G5418" s="37">
        <f t="shared" si="21"/>
        <v>3.0175874698901189E-2</v>
      </c>
    </row>
    <row r="5419" spans="1:7" ht="15.75" customHeight="1" x14ac:dyDescent="0.2">
      <c r="A5419" s="35" t="s">
        <v>5888</v>
      </c>
      <c r="B5419" s="36">
        <v>3299.3900000000003</v>
      </c>
      <c r="C5419" s="17">
        <v>8</v>
      </c>
      <c r="D5419" s="36">
        <v>84.25</v>
      </c>
      <c r="E5419" s="36">
        <v>0</v>
      </c>
      <c r="F5419" s="36">
        <v>4.97</v>
      </c>
      <c r="G5419" s="37">
        <f t="shared" si="21"/>
        <v>2.7041362191192915E-2</v>
      </c>
    </row>
    <row r="5420" spans="1:7" ht="15.75" customHeight="1" x14ac:dyDescent="0.2">
      <c r="A5420" s="35" t="s">
        <v>5889</v>
      </c>
      <c r="B5420" s="36">
        <v>15076.91</v>
      </c>
      <c r="C5420" s="17">
        <v>66</v>
      </c>
      <c r="D5420" s="36">
        <v>269.62</v>
      </c>
      <c r="E5420" s="36">
        <v>0</v>
      </c>
      <c r="F5420" s="36">
        <v>20.189999999999998</v>
      </c>
      <c r="G5420" s="37">
        <f t="shared" si="21"/>
        <v>2.1999999999999999E-2</v>
      </c>
    </row>
    <row r="5421" spans="1:7" ht="15.75" customHeight="1" x14ac:dyDescent="0.2">
      <c r="A5421" s="35" t="s">
        <v>5890</v>
      </c>
      <c r="B5421" s="36">
        <v>14879.309999999998</v>
      </c>
      <c r="C5421" s="17">
        <v>75</v>
      </c>
      <c r="D5421" s="36">
        <v>255.93</v>
      </c>
      <c r="E5421" s="36">
        <v>0</v>
      </c>
      <c r="F5421" s="36">
        <v>20.770000000000003</v>
      </c>
      <c r="G5421" s="37">
        <f t="shared" si="21"/>
        <v>2.1999999999999999E-2</v>
      </c>
    </row>
    <row r="5422" spans="1:7" ht="15.75" customHeight="1" x14ac:dyDescent="0.2">
      <c r="A5422" s="35" t="s">
        <v>5891</v>
      </c>
      <c r="B5422" s="36">
        <v>101125.57999999999</v>
      </c>
      <c r="C5422" s="17">
        <v>169</v>
      </c>
      <c r="D5422" s="36">
        <v>2239.11</v>
      </c>
      <c r="E5422" s="36">
        <v>0</v>
      </c>
      <c r="F5422" s="36">
        <v>140.20999999999998</v>
      </c>
      <c r="G5422" s="37">
        <f t="shared" si="21"/>
        <v>2.3528369379933353E-2</v>
      </c>
    </row>
    <row r="5423" spans="1:7" ht="15.75" customHeight="1" x14ac:dyDescent="0.2">
      <c r="A5423" s="35" t="s">
        <v>5892</v>
      </c>
      <c r="B5423" s="36">
        <v>0</v>
      </c>
      <c r="C5423" s="17">
        <v>0</v>
      </c>
      <c r="D5423" s="36">
        <v>0</v>
      </c>
      <c r="E5423" s="36">
        <v>0</v>
      </c>
      <c r="F5423" s="36">
        <v>0</v>
      </c>
      <c r="G5423" s="37">
        <f t="shared" si="21"/>
        <v>2.1999999999999999E-2</v>
      </c>
    </row>
    <row r="5424" spans="1:7" ht="15.75" customHeight="1" x14ac:dyDescent="0.2">
      <c r="A5424" s="35" t="s">
        <v>5893</v>
      </c>
      <c r="B5424" s="36">
        <v>96246.36</v>
      </c>
      <c r="C5424" s="17">
        <v>181</v>
      </c>
      <c r="D5424" s="36">
        <v>1546.57</v>
      </c>
      <c r="E5424" s="36">
        <v>29.369999999999997</v>
      </c>
      <c r="F5424" s="36">
        <v>136.99</v>
      </c>
      <c r="G5424" s="37">
        <f t="shared" si="21"/>
        <v>2.1999999999999999E-2</v>
      </c>
    </row>
    <row r="5425" spans="1:7" ht="15.75" customHeight="1" x14ac:dyDescent="0.2">
      <c r="A5425" s="35" t="s">
        <v>5894</v>
      </c>
      <c r="B5425" s="36">
        <v>8712.75</v>
      </c>
      <c r="C5425" s="17">
        <v>34</v>
      </c>
      <c r="D5425" s="36">
        <v>202.91</v>
      </c>
      <c r="E5425" s="36">
        <v>10.41</v>
      </c>
      <c r="F5425" s="36">
        <v>12.61</v>
      </c>
      <c r="G5425" s="37">
        <f t="shared" si="21"/>
        <v>2.5930963243522426E-2</v>
      </c>
    </row>
    <row r="5426" spans="1:7" ht="15.75" customHeight="1" x14ac:dyDescent="0.2">
      <c r="A5426" s="35" t="s">
        <v>5895</v>
      </c>
      <c r="B5426" s="36">
        <v>97602.52</v>
      </c>
      <c r="C5426" s="17">
        <v>380</v>
      </c>
      <c r="D5426" s="36">
        <v>1875.78</v>
      </c>
      <c r="E5426" s="36">
        <v>54.019999999999996</v>
      </c>
      <c r="F5426" s="36">
        <v>131.39000000000001</v>
      </c>
      <c r="G5426" s="37">
        <f t="shared" si="21"/>
        <v>2.1999999999999999E-2</v>
      </c>
    </row>
    <row r="5427" spans="1:7" ht="15.75" customHeight="1" x14ac:dyDescent="0.2">
      <c r="A5427" s="35" t="s">
        <v>5896</v>
      </c>
      <c r="B5427" s="36">
        <v>794.43</v>
      </c>
      <c r="C5427" s="17">
        <v>6</v>
      </c>
      <c r="D5427" s="36">
        <v>13.540000000000001</v>
      </c>
      <c r="E5427" s="36">
        <v>1.33</v>
      </c>
      <c r="F5427" s="36">
        <v>1.0499999999999998</v>
      </c>
      <c r="G5427" s="37">
        <f t="shared" si="21"/>
        <v>2.1999999999999999E-2</v>
      </c>
    </row>
    <row r="5428" spans="1:7" ht="15.75" customHeight="1" x14ac:dyDescent="0.2">
      <c r="A5428" s="35" t="s">
        <v>5897</v>
      </c>
      <c r="B5428" s="36">
        <v>7784.48</v>
      </c>
      <c r="C5428" s="17">
        <v>81</v>
      </c>
      <c r="D5428" s="36">
        <v>108.93</v>
      </c>
      <c r="E5428" s="36">
        <v>5.7799999999999994</v>
      </c>
      <c r="F5428" s="36">
        <v>10.27</v>
      </c>
      <c r="G5428" s="37">
        <f t="shared" si="21"/>
        <v>2.1999999999999999E-2</v>
      </c>
    </row>
    <row r="5429" spans="1:7" ht="15.75" customHeight="1" x14ac:dyDescent="0.2">
      <c r="A5429" s="35" t="s">
        <v>5898</v>
      </c>
      <c r="B5429" s="36">
        <v>17175.34</v>
      </c>
      <c r="C5429" s="17">
        <v>15</v>
      </c>
      <c r="D5429" s="36">
        <v>387.1</v>
      </c>
      <c r="E5429" s="36">
        <v>21.17</v>
      </c>
      <c r="F5429" s="36">
        <v>25.3</v>
      </c>
      <c r="G5429" s="37">
        <f t="shared" si="21"/>
        <v>2.524375063317524E-2</v>
      </c>
    </row>
    <row r="5430" spans="1:7" ht="15.75" customHeight="1" x14ac:dyDescent="0.2">
      <c r="A5430" s="35" t="s">
        <v>5899</v>
      </c>
      <c r="B5430" s="36">
        <v>14124.400000000001</v>
      </c>
      <c r="C5430" s="17">
        <v>29</v>
      </c>
      <c r="D5430" s="36">
        <v>242.55</v>
      </c>
      <c r="E5430" s="36">
        <v>10.58</v>
      </c>
      <c r="F5430" s="36">
        <v>19.59</v>
      </c>
      <c r="G5430" s="37">
        <f t="shared" si="21"/>
        <v>2.1999999999999999E-2</v>
      </c>
    </row>
    <row r="5431" spans="1:7" ht="15.75" customHeight="1" x14ac:dyDescent="0.2">
      <c r="A5431" s="35" t="s">
        <v>5900</v>
      </c>
      <c r="B5431" s="36">
        <v>0</v>
      </c>
      <c r="C5431" s="17">
        <v>0</v>
      </c>
      <c r="D5431" s="36">
        <v>0</v>
      </c>
      <c r="E5431" s="36">
        <v>0</v>
      </c>
      <c r="F5431" s="36">
        <v>0</v>
      </c>
      <c r="G5431" s="37">
        <f t="shared" si="21"/>
        <v>2.1999999999999999E-2</v>
      </c>
    </row>
    <row r="5432" spans="1:7" ht="15.75" customHeight="1" x14ac:dyDescent="0.2">
      <c r="A5432" s="35" t="s">
        <v>5901</v>
      </c>
      <c r="B5432" s="36">
        <v>116273.13</v>
      </c>
      <c r="C5432" s="17">
        <v>274</v>
      </c>
      <c r="D5432" s="36">
        <v>1263.27</v>
      </c>
      <c r="E5432" s="36">
        <v>43.739999999999995</v>
      </c>
      <c r="F5432" s="36">
        <v>158.17999999999998</v>
      </c>
      <c r="G5432" s="37">
        <f t="shared" si="21"/>
        <v>2.1999999999999999E-2</v>
      </c>
    </row>
    <row r="5433" spans="1:7" ht="15.75" customHeight="1" x14ac:dyDescent="0.2">
      <c r="A5433" s="35" t="s">
        <v>5902</v>
      </c>
      <c r="B5433" s="36">
        <v>315755.18</v>
      </c>
      <c r="C5433" s="17">
        <v>1129</v>
      </c>
      <c r="D5433" s="36">
        <v>7530.06</v>
      </c>
      <c r="E5433" s="36">
        <v>132.05000000000001</v>
      </c>
      <c r="F5433" s="36">
        <v>453.25</v>
      </c>
      <c r="G5433" s="37">
        <f t="shared" si="21"/>
        <v>2.5701431089744913E-2</v>
      </c>
    </row>
    <row r="5434" spans="1:7" ht="15.75" customHeight="1" x14ac:dyDescent="0.2">
      <c r="A5434" s="35" t="s">
        <v>5903</v>
      </c>
      <c r="B5434" s="36">
        <v>10971.93</v>
      </c>
      <c r="C5434" s="17">
        <v>39</v>
      </c>
      <c r="D5434" s="36">
        <v>142.51000000000002</v>
      </c>
      <c r="E5434" s="36">
        <v>7.25</v>
      </c>
      <c r="F5434" s="36">
        <v>14.84</v>
      </c>
      <c r="G5434" s="37">
        <f t="shared" si="21"/>
        <v>2.1999999999999999E-2</v>
      </c>
    </row>
    <row r="5435" spans="1:7" ht="15.75" customHeight="1" x14ac:dyDescent="0.2">
      <c r="A5435" s="35" t="s">
        <v>5904</v>
      </c>
      <c r="B5435" s="36">
        <v>0</v>
      </c>
      <c r="C5435" s="17">
        <v>0</v>
      </c>
      <c r="D5435" s="36">
        <v>0</v>
      </c>
      <c r="E5435" s="36">
        <v>0</v>
      </c>
      <c r="F5435" s="36">
        <v>0</v>
      </c>
      <c r="G5435" s="37">
        <f t="shared" si="21"/>
        <v>2.1999999999999999E-2</v>
      </c>
    </row>
    <row r="5436" spans="1:7" ht="15.75" customHeight="1" x14ac:dyDescent="0.2">
      <c r="A5436" s="35" t="s">
        <v>5905</v>
      </c>
      <c r="B5436" s="36">
        <v>38637.370000000003</v>
      </c>
      <c r="C5436" s="17">
        <v>209</v>
      </c>
      <c r="D5436" s="36">
        <v>748.82</v>
      </c>
      <c r="E5436" s="36">
        <v>32.659999999999997</v>
      </c>
      <c r="F5436" s="36">
        <v>54</v>
      </c>
      <c r="G5436" s="37">
        <f t="shared" si="21"/>
        <v>2.1999999999999999E-2</v>
      </c>
    </row>
    <row r="5437" spans="1:7" ht="15.75" customHeight="1" x14ac:dyDescent="0.2">
      <c r="A5437" s="35" t="s">
        <v>5906</v>
      </c>
      <c r="B5437" s="36">
        <v>8051743.0399999991</v>
      </c>
      <c r="C5437" s="17">
        <v>881585</v>
      </c>
      <c r="D5437" s="36">
        <v>202087.33000000007</v>
      </c>
      <c r="E5437" s="36">
        <v>24011.450000000008</v>
      </c>
      <c r="F5437" s="36">
        <v>10664.98</v>
      </c>
      <c r="G5437" s="37">
        <f t="shared" si="21"/>
        <v>2.9405280176452341E-2</v>
      </c>
    </row>
    <row r="5438" spans="1:7" ht="15.75" customHeight="1" x14ac:dyDescent="0.2">
      <c r="A5438" s="35" t="s">
        <v>5907</v>
      </c>
      <c r="B5438" s="36">
        <v>0</v>
      </c>
      <c r="C5438" s="17">
        <v>0</v>
      </c>
      <c r="D5438" s="36">
        <v>0</v>
      </c>
      <c r="E5438" s="36">
        <v>0</v>
      </c>
      <c r="F5438" s="36">
        <v>0</v>
      </c>
      <c r="G5438" s="37">
        <f t="shared" si="21"/>
        <v>2.1999999999999999E-2</v>
      </c>
    </row>
    <row r="5439" spans="1:7" ht="15.75" customHeight="1" x14ac:dyDescent="0.2">
      <c r="A5439" s="35" t="s">
        <v>5908</v>
      </c>
      <c r="B5439" s="36">
        <v>0</v>
      </c>
      <c r="C5439" s="17">
        <v>0</v>
      </c>
      <c r="D5439" s="36">
        <v>0</v>
      </c>
      <c r="E5439" s="36">
        <v>0</v>
      </c>
      <c r="F5439" s="36">
        <v>0</v>
      </c>
      <c r="G5439" s="37">
        <f t="shared" si="21"/>
        <v>2.1999999999999999E-2</v>
      </c>
    </row>
    <row r="5440" spans="1:7" ht="15.75" customHeight="1" x14ac:dyDescent="0.2">
      <c r="A5440" s="35" t="s">
        <v>5909</v>
      </c>
      <c r="B5440" s="36">
        <v>0</v>
      </c>
      <c r="C5440" s="17">
        <v>0</v>
      </c>
      <c r="D5440" s="36">
        <v>0</v>
      </c>
      <c r="E5440" s="36">
        <v>0</v>
      </c>
      <c r="F5440" s="36">
        <v>0</v>
      </c>
      <c r="G5440" s="37">
        <f t="shared" si="21"/>
        <v>2.1999999999999999E-2</v>
      </c>
    </row>
    <row r="5441" spans="1:7" ht="15.75" customHeight="1" x14ac:dyDescent="0.2">
      <c r="A5441" s="35" t="s">
        <v>5910</v>
      </c>
      <c r="B5441" s="36">
        <v>43485986.539999999</v>
      </c>
      <c r="C5441" s="17">
        <v>649105</v>
      </c>
      <c r="D5441" s="36">
        <v>532276.29</v>
      </c>
      <c r="E5441" s="36">
        <v>76648.260000000009</v>
      </c>
      <c r="F5441" s="36">
        <v>56874.36</v>
      </c>
      <c r="G5441" s="37">
        <f t="shared" si="21"/>
        <v>2.1999999999999999E-2</v>
      </c>
    </row>
    <row r="5442" spans="1:7" ht="15.75" customHeight="1" x14ac:dyDescent="0.2">
      <c r="A5442" s="35" t="s">
        <v>5911</v>
      </c>
      <c r="B5442" s="36">
        <v>0</v>
      </c>
      <c r="C5442" s="17">
        <v>0</v>
      </c>
      <c r="D5442" s="36">
        <v>0</v>
      </c>
      <c r="E5442" s="36">
        <v>0</v>
      </c>
      <c r="F5442" s="36">
        <v>0</v>
      </c>
      <c r="G5442" s="37">
        <f t="shared" si="21"/>
        <v>2.1999999999999999E-2</v>
      </c>
    </row>
    <row r="5443" spans="1:7" ht="15.75" customHeight="1" x14ac:dyDescent="0.2">
      <c r="A5443" s="35" t="s">
        <v>5912</v>
      </c>
      <c r="B5443" s="36">
        <v>0</v>
      </c>
      <c r="C5443" s="17">
        <v>0</v>
      </c>
      <c r="D5443" s="36">
        <v>0</v>
      </c>
      <c r="E5443" s="36">
        <v>0</v>
      </c>
      <c r="F5443" s="36">
        <v>0</v>
      </c>
      <c r="G5443" s="37">
        <f t="shared" si="21"/>
        <v>2.1999999999999999E-2</v>
      </c>
    </row>
    <row r="5444" spans="1:7" ht="15.75" customHeight="1" x14ac:dyDescent="0.2">
      <c r="A5444" s="35" t="s">
        <v>5913</v>
      </c>
      <c r="B5444" s="36">
        <v>0</v>
      </c>
      <c r="C5444" s="17">
        <v>0</v>
      </c>
      <c r="D5444" s="36">
        <v>0</v>
      </c>
      <c r="E5444" s="36">
        <v>0</v>
      </c>
      <c r="F5444" s="36">
        <v>0</v>
      </c>
      <c r="G5444" s="37">
        <f t="shared" si="21"/>
        <v>2.1999999999999999E-2</v>
      </c>
    </row>
    <row r="5445" spans="1:7" ht="15.75" customHeight="1" x14ac:dyDescent="0.2">
      <c r="A5445" s="35" t="s">
        <v>5914</v>
      </c>
      <c r="B5445" s="36">
        <v>866281.83</v>
      </c>
      <c r="C5445" s="17">
        <v>16579</v>
      </c>
      <c r="D5445" s="36">
        <v>11783.18</v>
      </c>
      <c r="E5445" s="36">
        <v>2148.85</v>
      </c>
      <c r="F5445" s="36">
        <v>1129.05</v>
      </c>
      <c r="G5445" s="37">
        <f t="shared" si="21"/>
        <v>2.1999999999999999E-2</v>
      </c>
    </row>
    <row r="5446" spans="1:7" ht="15.75" customHeight="1" x14ac:dyDescent="0.2">
      <c r="A5446" s="35" t="s">
        <v>5915</v>
      </c>
      <c r="B5446" s="36">
        <v>0</v>
      </c>
      <c r="C5446" s="17">
        <v>0</v>
      </c>
      <c r="D5446" s="36">
        <v>0</v>
      </c>
      <c r="E5446" s="36">
        <v>0</v>
      </c>
      <c r="F5446" s="36">
        <v>0</v>
      </c>
      <c r="G5446" s="37">
        <f t="shared" si="21"/>
        <v>2.1999999999999999E-2</v>
      </c>
    </row>
    <row r="5447" spans="1:7" ht="15.75" customHeight="1" x14ac:dyDescent="0.2">
      <c r="A5447" s="35" t="s">
        <v>5916</v>
      </c>
      <c r="B5447" s="36">
        <v>17519.150000000001</v>
      </c>
      <c r="C5447" s="17">
        <v>43</v>
      </c>
      <c r="D5447" s="36">
        <v>251.09</v>
      </c>
      <c r="E5447" s="36">
        <v>25.57</v>
      </c>
      <c r="F5447" s="36">
        <v>23.65</v>
      </c>
      <c r="G5447" s="37">
        <f t="shared" si="21"/>
        <v>2.1999999999999999E-2</v>
      </c>
    </row>
    <row r="5448" spans="1:7" ht="15.75" customHeight="1" x14ac:dyDescent="0.2">
      <c r="A5448" s="35" t="s">
        <v>5917</v>
      </c>
      <c r="B5448" s="36">
        <v>0</v>
      </c>
      <c r="C5448" s="17">
        <v>0</v>
      </c>
      <c r="D5448" s="36">
        <v>0</v>
      </c>
      <c r="E5448" s="36">
        <v>0</v>
      </c>
      <c r="F5448" s="36">
        <v>0</v>
      </c>
      <c r="G5448" s="37">
        <f t="shared" si="21"/>
        <v>2.1999999999999999E-2</v>
      </c>
    </row>
    <row r="5449" spans="1:7" ht="15.75" customHeight="1" x14ac:dyDescent="0.2">
      <c r="A5449" s="35" t="s">
        <v>5918</v>
      </c>
      <c r="B5449" s="36">
        <v>11977.349999999999</v>
      </c>
      <c r="C5449" s="17">
        <v>8</v>
      </c>
      <c r="D5449" s="36">
        <v>324.63</v>
      </c>
      <c r="E5449" s="36">
        <v>10.15</v>
      </c>
      <c r="F5449" s="36">
        <v>17.03</v>
      </c>
      <c r="G5449" s="37">
        <f t="shared" si="21"/>
        <v>2.9372941426943355E-2</v>
      </c>
    </row>
    <row r="5450" spans="1:7" ht="15.75" customHeight="1" x14ac:dyDescent="0.2">
      <c r="A5450" s="35" t="s">
        <v>5919</v>
      </c>
      <c r="B5450" s="36">
        <v>260</v>
      </c>
      <c r="C5450" s="17">
        <v>1</v>
      </c>
      <c r="D5450" s="36">
        <v>6.86</v>
      </c>
      <c r="E5450" s="36">
        <v>0</v>
      </c>
      <c r="F5450" s="36">
        <v>0.34</v>
      </c>
      <c r="G5450" s="37">
        <f t="shared" si="21"/>
        <v>2.7692307692307693E-2</v>
      </c>
    </row>
    <row r="5451" spans="1:7" ht="15.75" customHeight="1" x14ac:dyDescent="0.2">
      <c r="A5451" s="35" t="s">
        <v>5920</v>
      </c>
      <c r="B5451" s="36">
        <v>0</v>
      </c>
      <c r="C5451" s="17">
        <v>0</v>
      </c>
      <c r="D5451" s="36">
        <v>0</v>
      </c>
      <c r="E5451" s="36">
        <v>0</v>
      </c>
      <c r="F5451" s="36">
        <v>0</v>
      </c>
      <c r="G5451" s="37">
        <f t="shared" si="21"/>
        <v>2.1999999999999999E-2</v>
      </c>
    </row>
    <row r="5452" spans="1:7" ht="15.75" customHeight="1" x14ac:dyDescent="0.2">
      <c r="A5452" s="35" t="s">
        <v>5921</v>
      </c>
      <c r="B5452" s="36">
        <v>63098.47</v>
      </c>
      <c r="C5452" s="17">
        <v>536</v>
      </c>
      <c r="D5452" s="36">
        <v>1305.9999999999998</v>
      </c>
      <c r="E5452" s="36">
        <v>95.219999999999985</v>
      </c>
      <c r="F5452" s="36">
        <v>92.5</v>
      </c>
      <c r="G5452" s="37">
        <f t="shared" si="21"/>
        <v>2.3672840244779308E-2</v>
      </c>
    </row>
    <row r="5453" spans="1:7" ht="15.75" customHeight="1" x14ac:dyDescent="0.2">
      <c r="A5453" s="35" t="s">
        <v>5922</v>
      </c>
      <c r="B5453" s="36">
        <v>775264.01</v>
      </c>
      <c r="C5453" s="17">
        <v>926</v>
      </c>
      <c r="D5453" s="36">
        <v>15914.97</v>
      </c>
      <c r="E5453" s="36">
        <v>537.04</v>
      </c>
      <c r="F5453" s="36">
        <v>1168.6299999999999</v>
      </c>
      <c r="G5453" s="37">
        <f t="shared" si="21"/>
        <v>2.2728567007773259E-2</v>
      </c>
    </row>
    <row r="5454" spans="1:7" ht="15.75" customHeight="1" x14ac:dyDescent="0.2">
      <c r="A5454" s="35" t="s">
        <v>5923</v>
      </c>
      <c r="B5454" s="36">
        <v>2929.59</v>
      </c>
      <c r="C5454" s="17">
        <v>25</v>
      </c>
      <c r="D5454" s="36">
        <v>49.150000000000006</v>
      </c>
      <c r="E5454" s="36">
        <v>2.1</v>
      </c>
      <c r="F5454" s="36">
        <v>3.82</v>
      </c>
      <c r="G5454" s="37">
        <f t="shared" si="21"/>
        <v>2.1999999999999999E-2</v>
      </c>
    </row>
    <row r="5455" spans="1:7" ht="15.75" customHeight="1" x14ac:dyDescent="0.2">
      <c r="A5455" s="35" t="s">
        <v>5924</v>
      </c>
      <c r="B5455" s="36">
        <v>0</v>
      </c>
      <c r="C5455" s="17">
        <v>0</v>
      </c>
      <c r="D5455" s="36">
        <v>0</v>
      </c>
      <c r="E5455" s="36">
        <v>0</v>
      </c>
      <c r="F5455" s="36">
        <v>0</v>
      </c>
      <c r="G5455" s="37">
        <f t="shared" si="21"/>
        <v>2.1999999999999999E-2</v>
      </c>
    </row>
    <row r="5456" spans="1:7" ht="15.75" customHeight="1" x14ac:dyDescent="0.2">
      <c r="A5456" s="35" t="s">
        <v>5925</v>
      </c>
      <c r="B5456" s="36">
        <v>84721.26</v>
      </c>
      <c r="C5456" s="17">
        <v>146</v>
      </c>
      <c r="D5456" s="36">
        <v>2273.31</v>
      </c>
      <c r="E5456" s="36">
        <v>79.739999999999995</v>
      </c>
      <c r="F5456" s="36">
        <v>116.36</v>
      </c>
      <c r="G5456" s="37">
        <f t="shared" si="21"/>
        <v>2.9147465464984822E-2</v>
      </c>
    </row>
    <row r="5457" spans="1:7" ht="15.75" customHeight="1" x14ac:dyDescent="0.2">
      <c r="A5457" s="35" t="s">
        <v>5926</v>
      </c>
      <c r="B5457" s="36">
        <v>421.19000000000005</v>
      </c>
      <c r="C5457" s="17">
        <v>3</v>
      </c>
      <c r="D5457" s="36">
        <v>6.15</v>
      </c>
      <c r="E5457" s="36">
        <v>1.3900000000000001</v>
      </c>
      <c r="F5457" s="36">
        <v>0.55000000000000004</v>
      </c>
      <c r="G5457" s="37">
        <f t="shared" si="21"/>
        <v>2.1999999999999999E-2</v>
      </c>
    </row>
    <row r="5458" spans="1:7" ht="15.75" customHeight="1" x14ac:dyDescent="0.2">
      <c r="A5458" s="35" t="s">
        <v>5927</v>
      </c>
      <c r="B5458" s="36">
        <v>118001.69</v>
      </c>
      <c r="C5458" s="17">
        <v>145</v>
      </c>
      <c r="D5458" s="36">
        <v>2333.44</v>
      </c>
      <c r="E5458" s="36">
        <v>47.96</v>
      </c>
      <c r="F5458" s="36">
        <v>161.80000000000001</v>
      </c>
      <c r="G5458" s="37">
        <f t="shared" si="21"/>
        <v>2.1999999999999999E-2</v>
      </c>
    </row>
    <row r="5459" spans="1:7" ht="15.75" customHeight="1" x14ac:dyDescent="0.2">
      <c r="A5459" s="35" t="s">
        <v>5928</v>
      </c>
      <c r="B5459" s="36">
        <v>49355.81</v>
      </c>
      <c r="C5459" s="17">
        <v>274</v>
      </c>
      <c r="D5459" s="36">
        <v>926.63</v>
      </c>
      <c r="E5459" s="36">
        <v>50.52</v>
      </c>
      <c r="F5459" s="36">
        <v>65.989999999999995</v>
      </c>
      <c r="G5459" s="37">
        <f t="shared" si="21"/>
        <v>2.1999999999999999E-2</v>
      </c>
    </row>
    <row r="5460" spans="1:7" ht="15.75" customHeight="1" x14ac:dyDescent="0.2">
      <c r="A5460" s="35" t="s">
        <v>5929</v>
      </c>
      <c r="B5460" s="36">
        <v>0</v>
      </c>
      <c r="C5460" s="17">
        <v>0</v>
      </c>
      <c r="D5460" s="36">
        <v>0</v>
      </c>
      <c r="E5460" s="36">
        <v>0</v>
      </c>
      <c r="F5460" s="36">
        <v>0</v>
      </c>
      <c r="G5460" s="37">
        <f t="shared" si="21"/>
        <v>2.1999999999999999E-2</v>
      </c>
    </row>
    <row r="5461" spans="1:7" ht="15.75" customHeight="1" x14ac:dyDescent="0.2">
      <c r="A5461" s="35" t="s">
        <v>5930</v>
      </c>
      <c r="B5461" s="36">
        <v>600</v>
      </c>
      <c r="C5461" s="17">
        <v>1</v>
      </c>
      <c r="D5461" s="36">
        <v>19.100000000000001</v>
      </c>
      <c r="E5461" s="36">
        <v>1.02</v>
      </c>
      <c r="F5461" s="36">
        <v>0.84</v>
      </c>
      <c r="G5461" s="37">
        <f t="shared" si="21"/>
        <v>3.4933333333333337E-2</v>
      </c>
    </row>
    <row r="5462" spans="1:7" ht="15.75" customHeight="1" x14ac:dyDescent="0.2">
      <c r="A5462" s="35" t="s">
        <v>5931</v>
      </c>
      <c r="B5462" s="36">
        <v>110753.48000000001</v>
      </c>
      <c r="C5462" s="17">
        <v>63</v>
      </c>
      <c r="D5462" s="36">
        <v>2806.3799999999997</v>
      </c>
      <c r="E5462" s="36">
        <v>63.830000000000005</v>
      </c>
      <c r="F5462" s="36">
        <v>162.86000000000001</v>
      </c>
      <c r="G5462" s="37">
        <f t="shared" si="21"/>
        <v>2.7385776049655499E-2</v>
      </c>
    </row>
    <row r="5463" spans="1:7" ht="15.75" customHeight="1" x14ac:dyDescent="0.2">
      <c r="A5463" s="35" t="s">
        <v>5932</v>
      </c>
      <c r="B5463" s="36">
        <v>16499.91</v>
      </c>
      <c r="C5463" s="17">
        <v>22</v>
      </c>
      <c r="D5463" s="36">
        <v>296.35999999999996</v>
      </c>
      <c r="E5463" s="36">
        <v>56.71</v>
      </c>
      <c r="F5463" s="36">
        <v>24.4</v>
      </c>
      <c r="G5463" s="37">
        <f t="shared" si="21"/>
        <v>2.2877094481121407E-2</v>
      </c>
    </row>
    <row r="5464" spans="1:7" ht="15.75" customHeight="1" x14ac:dyDescent="0.2">
      <c r="A5464" s="35" t="s">
        <v>5933</v>
      </c>
      <c r="B5464" s="36">
        <v>0</v>
      </c>
      <c r="C5464" s="17">
        <v>0</v>
      </c>
      <c r="D5464" s="36">
        <v>0</v>
      </c>
      <c r="E5464" s="36">
        <v>0</v>
      </c>
      <c r="F5464" s="36">
        <v>0</v>
      </c>
      <c r="G5464" s="37">
        <f t="shared" si="21"/>
        <v>2.1999999999999999E-2</v>
      </c>
    </row>
    <row r="5465" spans="1:7" ht="15.75" customHeight="1" x14ac:dyDescent="0.2">
      <c r="A5465" s="35" t="s">
        <v>5934</v>
      </c>
      <c r="B5465" s="36">
        <v>215392.74</v>
      </c>
      <c r="C5465" s="17">
        <v>781</v>
      </c>
      <c r="D5465" s="36">
        <v>4543.13</v>
      </c>
      <c r="E5465" s="36">
        <v>199.25</v>
      </c>
      <c r="F5465" s="36">
        <v>301.83000000000004</v>
      </c>
      <c r="G5465" s="37">
        <f t="shared" si="21"/>
        <v>2.3418663043146208E-2</v>
      </c>
    </row>
    <row r="5466" spans="1:7" ht="15.75" customHeight="1" x14ac:dyDescent="0.2">
      <c r="A5466" s="35" t="s">
        <v>5935</v>
      </c>
      <c r="B5466" s="36">
        <v>38334.229999999996</v>
      </c>
      <c r="C5466" s="17">
        <v>37</v>
      </c>
      <c r="D5466" s="36">
        <v>974.93000000000006</v>
      </c>
      <c r="E5466" s="36">
        <v>50.86</v>
      </c>
      <c r="F5466" s="36">
        <v>52.74</v>
      </c>
      <c r="G5466" s="37">
        <f t="shared" si="21"/>
        <v>2.8134907105216409E-2</v>
      </c>
    </row>
    <row r="5467" spans="1:7" ht="15.75" customHeight="1" x14ac:dyDescent="0.2">
      <c r="A5467" s="35" t="s">
        <v>5936</v>
      </c>
      <c r="B5467" s="36">
        <v>1130124.7899999998</v>
      </c>
      <c r="C5467" s="17">
        <v>1546</v>
      </c>
      <c r="D5467" s="36">
        <v>25168.880000000005</v>
      </c>
      <c r="E5467" s="36">
        <v>1949.3499999999997</v>
      </c>
      <c r="F5467" s="36">
        <v>1683.9399999999991</v>
      </c>
      <c r="G5467" s="37">
        <f t="shared" si="21"/>
        <v>2.5485831524853116E-2</v>
      </c>
    </row>
    <row r="5468" spans="1:7" ht="15.75" customHeight="1" x14ac:dyDescent="0.2">
      <c r="A5468" s="35" t="s">
        <v>5937</v>
      </c>
      <c r="B5468" s="36">
        <v>99117.93</v>
      </c>
      <c r="C5468" s="17">
        <v>272</v>
      </c>
      <c r="D5468" s="36">
        <v>1985.1900000000003</v>
      </c>
      <c r="E5468" s="36">
        <v>109.8</v>
      </c>
      <c r="F5468" s="36">
        <v>141.45999999999998</v>
      </c>
      <c r="G5468" s="37">
        <f t="shared" si="21"/>
        <v>2.2563526094622845E-2</v>
      </c>
    </row>
    <row r="5469" spans="1:7" ht="15.75" customHeight="1" x14ac:dyDescent="0.2">
      <c r="A5469" s="35" t="s">
        <v>5938</v>
      </c>
      <c r="B5469" s="36">
        <v>12175.02</v>
      </c>
      <c r="C5469" s="17">
        <v>63</v>
      </c>
      <c r="D5469" s="36">
        <v>244.29000000000002</v>
      </c>
      <c r="E5469" s="36">
        <v>11.66</v>
      </c>
      <c r="F5469" s="36">
        <v>16.600000000000001</v>
      </c>
      <c r="G5469" s="37">
        <f t="shared" si="21"/>
        <v>2.2386000187268686E-2</v>
      </c>
    </row>
    <row r="5470" spans="1:7" ht="15.75" customHeight="1" x14ac:dyDescent="0.2">
      <c r="A5470" s="35" t="s">
        <v>5939</v>
      </c>
      <c r="B5470" s="36">
        <v>280511.56</v>
      </c>
      <c r="C5470" s="17">
        <v>3961</v>
      </c>
      <c r="D5470" s="36">
        <v>3349.08</v>
      </c>
      <c r="E5470" s="36">
        <v>99.27000000000001</v>
      </c>
      <c r="F5470" s="36">
        <v>372.51</v>
      </c>
      <c r="G5470" s="37">
        <f t="shared" si="21"/>
        <v>2.1999999999999999E-2</v>
      </c>
    </row>
    <row r="5471" spans="1:7" ht="15.75" customHeight="1" x14ac:dyDescent="0.2">
      <c r="A5471" s="35" t="s">
        <v>5940</v>
      </c>
      <c r="B5471" s="36">
        <v>113380.62000000001</v>
      </c>
      <c r="C5471" s="17">
        <v>376</v>
      </c>
      <c r="D5471" s="36">
        <v>2365.4100000000003</v>
      </c>
      <c r="E5471" s="36">
        <v>147.85000000000002</v>
      </c>
      <c r="F5471" s="36">
        <v>163.23999999999998</v>
      </c>
      <c r="G5471" s="37">
        <f t="shared" si="21"/>
        <v>2.3606327077766904E-2</v>
      </c>
    </row>
    <row r="5472" spans="1:7" ht="15.75" customHeight="1" x14ac:dyDescent="0.2">
      <c r="A5472" s="35" t="s">
        <v>5941</v>
      </c>
      <c r="B5472" s="36">
        <v>1318</v>
      </c>
      <c r="C5472" s="17">
        <v>10</v>
      </c>
      <c r="D5472" s="36">
        <v>22.580000000000002</v>
      </c>
      <c r="E5472" s="36">
        <v>1.6500000000000001</v>
      </c>
      <c r="F5472" s="36">
        <v>1.74</v>
      </c>
      <c r="G5472" s="37">
        <f t="shared" si="21"/>
        <v>2.1999999999999999E-2</v>
      </c>
    </row>
    <row r="5473" spans="1:7" ht="15.75" customHeight="1" x14ac:dyDescent="0.2">
      <c r="A5473" s="35" t="s">
        <v>5942</v>
      </c>
      <c r="B5473" s="36">
        <v>0</v>
      </c>
      <c r="C5473" s="17">
        <v>0</v>
      </c>
      <c r="D5473" s="36">
        <v>0</v>
      </c>
      <c r="E5473" s="36">
        <v>0</v>
      </c>
      <c r="F5473" s="36">
        <v>0</v>
      </c>
      <c r="G5473" s="37">
        <f t="shared" si="21"/>
        <v>2.1999999999999999E-2</v>
      </c>
    </row>
    <row r="5474" spans="1:7" ht="15.75" customHeight="1" x14ac:dyDescent="0.2">
      <c r="A5474" s="35" t="s">
        <v>5943</v>
      </c>
      <c r="B5474" s="36">
        <v>16249.92</v>
      </c>
      <c r="C5474" s="17">
        <v>102</v>
      </c>
      <c r="D5474" s="36">
        <v>237.88</v>
      </c>
      <c r="E5474" s="36">
        <v>31.410000000000004</v>
      </c>
      <c r="F5474" s="36">
        <v>22.84</v>
      </c>
      <c r="G5474" s="37">
        <f t="shared" si="21"/>
        <v>2.1999999999999999E-2</v>
      </c>
    </row>
    <row r="5475" spans="1:7" ht="15.75" customHeight="1" x14ac:dyDescent="0.2">
      <c r="A5475" s="35" t="s">
        <v>5944</v>
      </c>
      <c r="B5475" s="36">
        <v>127147.94</v>
      </c>
      <c r="C5475" s="17">
        <v>46</v>
      </c>
      <c r="D5475" s="36">
        <v>3597.52</v>
      </c>
      <c r="E5475" s="36">
        <v>168.49</v>
      </c>
      <c r="F5475" s="36">
        <v>177.28</v>
      </c>
      <c r="G5475" s="37">
        <f t="shared" si="21"/>
        <v>3.1013400610344143E-2</v>
      </c>
    </row>
    <row r="5476" spans="1:7" ht="15.75" customHeight="1" x14ac:dyDescent="0.2">
      <c r="A5476" s="35" t="s">
        <v>5945</v>
      </c>
      <c r="B5476" s="36">
        <v>0</v>
      </c>
      <c r="C5476" s="17">
        <v>0</v>
      </c>
      <c r="D5476" s="36">
        <v>0</v>
      </c>
      <c r="E5476" s="36">
        <v>0</v>
      </c>
      <c r="F5476" s="36">
        <v>0</v>
      </c>
      <c r="G5476" s="37">
        <f t="shared" si="21"/>
        <v>2.1999999999999999E-2</v>
      </c>
    </row>
    <row r="5477" spans="1:7" ht="15.75" customHeight="1" x14ac:dyDescent="0.2">
      <c r="A5477" s="35" t="s">
        <v>5946</v>
      </c>
      <c r="B5477" s="36">
        <v>16980.78</v>
      </c>
      <c r="C5477" s="17">
        <v>32</v>
      </c>
      <c r="D5477" s="36">
        <v>423.14000000000004</v>
      </c>
      <c r="E5477" s="36">
        <v>26.439999999999998</v>
      </c>
      <c r="F5477" s="36">
        <v>23.59</v>
      </c>
      <c r="G5477" s="37">
        <f t="shared" si="21"/>
        <v>2.7865033290579117E-2</v>
      </c>
    </row>
    <row r="5478" spans="1:7" ht="15.75" customHeight="1" x14ac:dyDescent="0.2">
      <c r="A5478" s="35" t="s">
        <v>5947</v>
      </c>
      <c r="B5478" s="36">
        <v>259599.14</v>
      </c>
      <c r="C5478" s="17">
        <v>2429</v>
      </c>
      <c r="D5478" s="36">
        <v>4290.1799999999994</v>
      </c>
      <c r="E5478" s="36">
        <v>219.76</v>
      </c>
      <c r="F5478" s="36">
        <v>355.15999999999991</v>
      </c>
      <c r="G5478" s="37">
        <f t="shared" si="21"/>
        <v>2.1999999999999999E-2</v>
      </c>
    </row>
    <row r="5479" spans="1:7" ht="15.75" customHeight="1" x14ac:dyDescent="0.2">
      <c r="A5479" s="35" t="s">
        <v>5948</v>
      </c>
      <c r="B5479" s="36">
        <v>2175</v>
      </c>
      <c r="C5479" s="17">
        <v>2</v>
      </c>
      <c r="D5479" s="36">
        <v>55.13</v>
      </c>
      <c r="E5479" s="36">
        <v>7.13</v>
      </c>
      <c r="F5479" s="36">
        <v>3.02</v>
      </c>
      <c r="G5479" s="37">
        <f t="shared" si="21"/>
        <v>3.0013793103448275E-2</v>
      </c>
    </row>
    <row r="5480" spans="1:7" ht="15.75" customHeight="1" x14ac:dyDescent="0.2">
      <c r="A5480" s="35" t="s">
        <v>5949</v>
      </c>
      <c r="B5480" s="36">
        <v>0</v>
      </c>
      <c r="C5480" s="17">
        <v>0</v>
      </c>
      <c r="D5480" s="36">
        <v>0</v>
      </c>
      <c r="E5480" s="36">
        <v>0</v>
      </c>
      <c r="F5480" s="36">
        <v>0</v>
      </c>
      <c r="G5480" s="37">
        <f t="shared" si="21"/>
        <v>2.1999999999999999E-2</v>
      </c>
    </row>
    <row r="5481" spans="1:7" ht="15.75" customHeight="1" x14ac:dyDescent="0.2">
      <c r="A5481" s="35" t="s">
        <v>5950</v>
      </c>
      <c r="B5481" s="36">
        <v>0</v>
      </c>
      <c r="C5481" s="17">
        <v>0</v>
      </c>
      <c r="D5481" s="36">
        <v>0</v>
      </c>
      <c r="E5481" s="36">
        <v>0</v>
      </c>
      <c r="F5481" s="36">
        <v>0</v>
      </c>
      <c r="G5481" s="37">
        <f t="shared" si="21"/>
        <v>2.1999999999999999E-2</v>
      </c>
    </row>
    <row r="5482" spans="1:7" ht="15.75" customHeight="1" x14ac:dyDescent="0.2">
      <c r="A5482" s="35" t="s">
        <v>5951</v>
      </c>
      <c r="B5482" s="36">
        <v>0</v>
      </c>
      <c r="C5482" s="17">
        <v>0</v>
      </c>
      <c r="D5482" s="36">
        <v>0</v>
      </c>
      <c r="E5482" s="36">
        <v>0</v>
      </c>
      <c r="F5482" s="36">
        <v>0</v>
      </c>
      <c r="G5482" s="37">
        <f t="shared" si="21"/>
        <v>2.1999999999999999E-2</v>
      </c>
    </row>
    <row r="5483" spans="1:7" ht="15.75" customHeight="1" x14ac:dyDescent="0.2">
      <c r="A5483" s="35" t="s">
        <v>5952</v>
      </c>
      <c r="B5483" s="36">
        <v>0</v>
      </c>
      <c r="C5483" s="17">
        <v>0</v>
      </c>
      <c r="D5483" s="36">
        <v>0</v>
      </c>
      <c r="E5483" s="36">
        <v>0</v>
      </c>
      <c r="F5483" s="36">
        <v>0</v>
      </c>
      <c r="G5483" s="37">
        <f t="shared" si="21"/>
        <v>2.1999999999999999E-2</v>
      </c>
    </row>
    <row r="5484" spans="1:7" ht="15.75" customHeight="1" x14ac:dyDescent="0.2">
      <c r="A5484" s="35" t="s">
        <v>5953</v>
      </c>
      <c r="B5484" s="36">
        <v>0</v>
      </c>
      <c r="C5484" s="17">
        <v>0</v>
      </c>
      <c r="D5484" s="36">
        <v>0</v>
      </c>
      <c r="E5484" s="36">
        <v>0</v>
      </c>
      <c r="F5484" s="36">
        <v>0</v>
      </c>
      <c r="G5484" s="37">
        <f t="shared" si="21"/>
        <v>2.1999999999999999E-2</v>
      </c>
    </row>
    <row r="5485" spans="1:7" ht="15.75" customHeight="1" x14ac:dyDescent="0.2">
      <c r="A5485" s="35" t="s">
        <v>5954</v>
      </c>
      <c r="B5485" s="36">
        <v>0</v>
      </c>
      <c r="C5485" s="17">
        <v>0</v>
      </c>
      <c r="D5485" s="36">
        <v>0</v>
      </c>
      <c r="E5485" s="36">
        <v>0</v>
      </c>
      <c r="F5485" s="36">
        <v>0</v>
      </c>
      <c r="G5485" s="37">
        <f t="shared" si="21"/>
        <v>2.1999999999999999E-2</v>
      </c>
    </row>
    <row r="5486" spans="1:7" ht="15.75" customHeight="1" x14ac:dyDescent="0.2">
      <c r="A5486" s="35" t="s">
        <v>5955</v>
      </c>
      <c r="B5486" s="36">
        <v>3482.5</v>
      </c>
      <c r="C5486" s="17">
        <v>2</v>
      </c>
      <c r="D5486" s="36">
        <v>104.68</v>
      </c>
      <c r="E5486" s="36">
        <v>10.48</v>
      </c>
      <c r="F5486" s="36">
        <v>5.75</v>
      </c>
      <c r="G5486" s="37">
        <f t="shared" si="21"/>
        <v>3.4719310839913857E-2</v>
      </c>
    </row>
    <row r="5487" spans="1:7" ht="15.75" customHeight="1" x14ac:dyDescent="0.2">
      <c r="A5487" s="35" t="s">
        <v>5956</v>
      </c>
      <c r="B5487" s="36">
        <v>0</v>
      </c>
      <c r="C5487" s="17">
        <v>0</v>
      </c>
      <c r="D5487" s="36">
        <v>0</v>
      </c>
      <c r="E5487" s="36">
        <v>0</v>
      </c>
      <c r="F5487" s="36">
        <v>0</v>
      </c>
      <c r="G5487" s="37">
        <f t="shared" si="21"/>
        <v>2.1999999999999999E-2</v>
      </c>
    </row>
    <row r="5488" spans="1:7" ht="15.75" customHeight="1" x14ac:dyDescent="0.2">
      <c r="A5488" s="35" t="s">
        <v>5957</v>
      </c>
      <c r="B5488" s="36">
        <v>8402.25</v>
      </c>
      <c r="C5488" s="17">
        <v>495</v>
      </c>
      <c r="D5488" s="36">
        <v>144.44999999999999</v>
      </c>
      <c r="E5488" s="36">
        <v>15.219999999999999</v>
      </c>
      <c r="F5488" s="36">
        <v>11.129999999999999</v>
      </c>
      <c r="G5488" s="37">
        <f t="shared" si="21"/>
        <v>2.1999999999999999E-2</v>
      </c>
    </row>
    <row r="5489" spans="1:7" ht="15.75" customHeight="1" x14ac:dyDescent="0.2">
      <c r="A5489" s="35" t="s">
        <v>5958</v>
      </c>
      <c r="B5489" s="36">
        <v>7901.5</v>
      </c>
      <c r="C5489" s="17">
        <v>374</v>
      </c>
      <c r="D5489" s="36">
        <v>119.92</v>
      </c>
      <c r="E5489" s="36">
        <v>18.170000000000002</v>
      </c>
      <c r="F5489" s="36">
        <v>10.35</v>
      </c>
      <c r="G5489" s="37">
        <f t="shared" si="21"/>
        <v>2.1999999999999999E-2</v>
      </c>
    </row>
    <row r="5490" spans="1:7" ht="15.75" customHeight="1" x14ac:dyDescent="0.2">
      <c r="A5490" s="35" t="s">
        <v>5959</v>
      </c>
      <c r="B5490" s="36">
        <v>9611.33</v>
      </c>
      <c r="C5490" s="17">
        <v>435</v>
      </c>
      <c r="D5490" s="36">
        <v>193.03</v>
      </c>
      <c r="E5490" s="36">
        <v>23.29</v>
      </c>
      <c r="F5490" s="36">
        <v>13.34</v>
      </c>
      <c r="G5490" s="37">
        <f t="shared" si="21"/>
        <v>2.3894715923810754E-2</v>
      </c>
    </row>
    <row r="5491" spans="1:7" ht="15.75" customHeight="1" x14ac:dyDescent="0.2">
      <c r="A5491" s="35" t="s">
        <v>5960</v>
      </c>
      <c r="B5491" s="36">
        <v>3236.1800000000003</v>
      </c>
      <c r="C5491" s="17">
        <v>62</v>
      </c>
      <c r="D5491" s="36">
        <v>43.230000000000004</v>
      </c>
      <c r="E5491" s="36">
        <v>3.55</v>
      </c>
      <c r="F5491" s="36">
        <v>4.32</v>
      </c>
      <c r="G5491" s="37">
        <f t="shared" si="21"/>
        <v>2.1999999999999999E-2</v>
      </c>
    </row>
    <row r="5492" spans="1:7" ht="15.75" customHeight="1" x14ac:dyDescent="0.2">
      <c r="A5492" s="35" t="s">
        <v>5961</v>
      </c>
      <c r="B5492" s="36">
        <v>1649.72</v>
      </c>
      <c r="C5492" s="17">
        <v>33</v>
      </c>
      <c r="D5492" s="36">
        <v>25.69</v>
      </c>
      <c r="E5492" s="36">
        <v>2.76</v>
      </c>
      <c r="F5492" s="36">
        <v>2.21</v>
      </c>
      <c r="G5492" s="37">
        <f t="shared" si="21"/>
        <v>2.1999999999999999E-2</v>
      </c>
    </row>
    <row r="5493" spans="1:7" ht="15.75" customHeight="1" x14ac:dyDescent="0.2">
      <c r="A5493" s="35" t="s">
        <v>5962</v>
      </c>
      <c r="B5493" s="36">
        <v>4363.62</v>
      </c>
      <c r="C5493" s="17">
        <v>126</v>
      </c>
      <c r="D5493" s="36">
        <v>56.86</v>
      </c>
      <c r="E5493" s="36">
        <v>7.21</v>
      </c>
      <c r="F5493" s="36">
        <v>5.8100000000000005</v>
      </c>
      <c r="G5493" s="37">
        <f t="shared" si="21"/>
        <v>2.1999999999999999E-2</v>
      </c>
    </row>
    <row r="5494" spans="1:7" ht="15.75" customHeight="1" x14ac:dyDescent="0.2">
      <c r="A5494" s="35" t="s">
        <v>5963</v>
      </c>
      <c r="B5494" s="36">
        <v>1960.01</v>
      </c>
      <c r="C5494" s="17">
        <v>15</v>
      </c>
      <c r="D5494" s="36">
        <v>30.43</v>
      </c>
      <c r="E5494" s="36">
        <v>2.0300000000000002</v>
      </c>
      <c r="F5494" s="36">
        <v>2.77</v>
      </c>
      <c r="G5494" s="37">
        <f t="shared" si="21"/>
        <v>2.1999999999999999E-2</v>
      </c>
    </row>
    <row r="5495" spans="1:7" ht="15.75" customHeight="1" x14ac:dyDescent="0.2">
      <c r="A5495" s="35" t="s">
        <v>5964</v>
      </c>
      <c r="B5495" s="36">
        <v>906.15</v>
      </c>
      <c r="C5495" s="17">
        <v>5</v>
      </c>
      <c r="D5495" s="36">
        <v>22.7</v>
      </c>
      <c r="E5495" s="36">
        <v>0.34</v>
      </c>
      <c r="F5495" s="36">
        <v>1.2</v>
      </c>
      <c r="G5495" s="37">
        <f t="shared" si="21"/>
        <v>2.6750537990398938E-2</v>
      </c>
    </row>
    <row r="5496" spans="1:7" ht="15.75" customHeight="1" x14ac:dyDescent="0.2">
      <c r="A5496" s="35" t="s">
        <v>5965</v>
      </c>
      <c r="B5496" s="36">
        <v>93025.48</v>
      </c>
      <c r="C5496" s="17">
        <v>368</v>
      </c>
      <c r="D5496" s="36">
        <v>1617.25</v>
      </c>
      <c r="E5496" s="36">
        <v>96.25</v>
      </c>
      <c r="F5496" s="36">
        <v>129.41999999999999</v>
      </c>
      <c r="G5496" s="37">
        <f t="shared" si="21"/>
        <v>2.1999999999999999E-2</v>
      </c>
    </row>
    <row r="5497" spans="1:7" ht="15.75" customHeight="1" x14ac:dyDescent="0.2">
      <c r="A5497" s="35" t="s">
        <v>5966</v>
      </c>
      <c r="B5497" s="36">
        <v>8445.06</v>
      </c>
      <c r="C5497" s="17">
        <v>92</v>
      </c>
      <c r="D5497" s="36">
        <v>98.09</v>
      </c>
      <c r="E5497" s="36">
        <v>8.77</v>
      </c>
      <c r="F5497" s="36">
        <v>11.54</v>
      </c>
      <c r="G5497" s="37">
        <f t="shared" si="21"/>
        <v>2.1999999999999999E-2</v>
      </c>
    </row>
    <row r="5498" spans="1:7" ht="15.75" customHeight="1" x14ac:dyDescent="0.2">
      <c r="A5498" s="35" t="s">
        <v>5967</v>
      </c>
      <c r="B5498" s="36">
        <v>3406.35</v>
      </c>
      <c r="C5498" s="17">
        <v>66</v>
      </c>
      <c r="D5498" s="36">
        <v>55.99</v>
      </c>
      <c r="E5498" s="36">
        <v>5.32</v>
      </c>
      <c r="F5498" s="36">
        <v>4.62</v>
      </c>
      <c r="G5498" s="37">
        <f t="shared" si="21"/>
        <v>2.1999999999999999E-2</v>
      </c>
    </row>
    <row r="5499" spans="1:7" ht="15.75" customHeight="1" x14ac:dyDescent="0.2">
      <c r="A5499" s="35" t="s">
        <v>5968</v>
      </c>
      <c r="B5499" s="36">
        <v>155586.87</v>
      </c>
      <c r="C5499" s="17">
        <v>4949</v>
      </c>
      <c r="D5499" s="36">
        <v>2533.4700000000003</v>
      </c>
      <c r="E5499" s="36">
        <v>363.84999999999997</v>
      </c>
      <c r="F5499" s="36">
        <v>206.71999999999997</v>
      </c>
      <c r="G5499" s="37">
        <f t="shared" si="21"/>
        <v>2.1999999999999999E-2</v>
      </c>
    </row>
    <row r="5500" spans="1:7" ht="15.75" customHeight="1" x14ac:dyDescent="0.2">
      <c r="A5500" s="35" t="s">
        <v>5969</v>
      </c>
      <c r="B5500" s="36">
        <v>142.10000000000002</v>
      </c>
      <c r="C5500" s="17">
        <v>12</v>
      </c>
      <c r="D5500" s="36">
        <v>3.31</v>
      </c>
      <c r="E5500" s="36">
        <v>0</v>
      </c>
      <c r="F5500" s="36">
        <v>0.19</v>
      </c>
      <c r="G5500" s="37">
        <f t="shared" si="21"/>
        <v>2.463054187192118E-2</v>
      </c>
    </row>
    <row r="5501" spans="1:7" ht="15.75" customHeight="1" x14ac:dyDescent="0.2">
      <c r="A5501" s="35" t="s">
        <v>5970</v>
      </c>
      <c r="B5501" s="36">
        <v>188112.16</v>
      </c>
      <c r="C5501" s="17">
        <v>859</v>
      </c>
      <c r="D5501" s="36">
        <v>3226.6200000000003</v>
      </c>
      <c r="E5501" s="36">
        <v>131.22999999999999</v>
      </c>
      <c r="F5501" s="36">
        <v>266.78000000000003</v>
      </c>
      <c r="G5501" s="37">
        <f t="shared" si="21"/>
        <v>2.1999999999999999E-2</v>
      </c>
    </row>
    <row r="5502" spans="1:7" ht="15.75" customHeight="1" x14ac:dyDescent="0.2">
      <c r="A5502" s="35" t="s">
        <v>5971</v>
      </c>
      <c r="B5502" s="36">
        <v>0</v>
      </c>
      <c r="C5502" s="17">
        <v>0</v>
      </c>
      <c r="D5502" s="36">
        <v>0</v>
      </c>
      <c r="E5502" s="36">
        <v>0</v>
      </c>
      <c r="F5502" s="36">
        <v>0</v>
      </c>
      <c r="G5502" s="37">
        <f t="shared" si="21"/>
        <v>2.1999999999999999E-2</v>
      </c>
    </row>
    <row r="5503" spans="1:7" ht="15.75" customHeight="1" x14ac:dyDescent="0.2">
      <c r="A5503" s="35" t="s">
        <v>5972</v>
      </c>
      <c r="B5503" s="36">
        <v>0.01</v>
      </c>
      <c r="C5503" s="17">
        <v>1</v>
      </c>
      <c r="D5503" s="36">
        <v>0.1</v>
      </c>
      <c r="E5503" s="36">
        <v>0.02</v>
      </c>
      <c r="F5503" s="36">
        <v>0</v>
      </c>
      <c r="G5503" s="37">
        <f t="shared" si="21"/>
        <v>12</v>
      </c>
    </row>
    <row r="5504" spans="1:7" ht="15.75" customHeight="1" x14ac:dyDescent="0.2">
      <c r="A5504" s="35" t="s">
        <v>5973</v>
      </c>
      <c r="B5504" s="36">
        <v>0</v>
      </c>
      <c r="C5504" s="17">
        <v>0</v>
      </c>
      <c r="D5504" s="36">
        <v>0</v>
      </c>
      <c r="E5504" s="36">
        <v>0</v>
      </c>
      <c r="F5504" s="36">
        <v>0</v>
      </c>
      <c r="G5504" s="37">
        <f t="shared" si="21"/>
        <v>2.1999999999999999E-2</v>
      </c>
    </row>
    <row r="5505" spans="1:7" ht="15.75" customHeight="1" x14ac:dyDescent="0.2">
      <c r="A5505" s="35" t="s">
        <v>5974</v>
      </c>
      <c r="B5505" s="36">
        <v>0</v>
      </c>
      <c r="C5505" s="17">
        <v>0</v>
      </c>
      <c r="D5505" s="36">
        <v>0</v>
      </c>
      <c r="E5505" s="36">
        <v>0</v>
      </c>
      <c r="F5505" s="36">
        <v>0</v>
      </c>
      <c r="G5505" s="37">
        <f t="shared" si="21"/>
        <v>2.1999999999999999E-2</v>
      </c>
    </row>
    <row r="5506" spans="1:7" ht="15.75" customHeight="1" x14ac:dyDescent="0.2">
      <c r="A5506" s="35" t="s">
        <v>5975</v>
      </c>
      <c r="B5506" s="36">
        <v>18929.739999999998</v>
      </c>
      <c r="C5506" s="17">
        <v>82</v>
      </c>
      <c r="D5506" s="36">
        <v>331.15999999999997</v>
      </c>
      <c r="E5506" s="36">
        <v>24.439999999999998</v>
      </c>
      <c r="F5506" s="36">
        <v>25.79</v>
      </c>
      <c r="G5506" s="37">
        <f t="shared" si="21"/>
        <v>2.1999999999999999E-2</v>
      </c>
    </row>
    <row r="5507" spans="1:7" ht="15.75" customHeight="1" x14ac:dyDescent="0.2">
      <c r="A5507" s="35" t="s">
        <v>5976</v>
      </c>
      <c r="B5507" s="36">
        <v>298442.8</v>
      </c>
      <c r="C5507" s="17">
        <v>1913</v>
      </c>
      <c r="D5507" s="36">
        <v>5728.2</v>
      </c>
      <c r="E5507" s="36">
        <v>167.23000000000002</v>
      </c>
      <c r="F5507" s="36">
        <v>404.2</v>
      </c>
      <c r="G5507" s="37">
        <f t="shared" si="21"/>
        <v>2.1999999999999999E-2</v>
      </c>
    </row>
    <row r="5508" spans="1:7" ht="15.75" customHeight="1" x14ac:dyDescent="0.2">
      <c r="A5508" s="35" t="s">
        <v>5977</v>
      </c>
      <c r="B5508" s="36">
        <v>0</v>
      </c>
      <c r="C5508" s="17">
        <v>0</v>
      </c>
      <c r="D5508" s="36">
        <v>0</v>
      </c>
      <c r="E5508" s="36">
        <v>0</v>
      </c>
      <c r="F5508" s="36">
        <v>0</v>
      </c>
      <c r="G5508" s="37">
        <f t="shared" si="21"/>
        <v>2.1999999999999999E-2</v>
      </c>
    </row>
    <row r="5509" spans="1:7" ht="15.75" customHeight="1" x14ac:dyDescent="0.2">
      <c r="A5509" s="35" t="s">
        <v>5978</v>
      </c>
      <c r="B5509" s="36">
        <v>1743548.48</v>
      </c>
      <c r="C5509" s="17">
        <v>13118</v>
      </c>
      <c r="D5509" s="36">
        <v>41234.420000000006</v>
      </c>
      <c r="E5509" s="36">
        <v>2175.2199999999993</v>
      </c>
      <c r="F5509" s="36">
        <v>2402.0499999999997</v>
      </c>
      <c r="G5509" s="37">
        <f t="shared" si="21"/>
        <v>2.6274973438077276E-2</v>
      </c>
    </row>
    <row r="5510" spans="1:7" ht="15.75" customHeight="1" x14ac:dyDescent="0.2">
      <c r="A5510" s="35" t="s">
        <v>5979</v>
      </c>
      <c r="B5510" s="36">
        <v>0</v>
      </c>
      <c r="C5510" s="17">
        <v>0</v>
      </c>
      <c r="D5510" s="36">
        <v>0</v>
      </c>
      <c r="E5510" s="36">
        <v>0</v>
      </c>
      <c r="F5510" s="36">
        <v>0</v>
      </c>
      <c r="G5510" s="37">
        <f t="shared" si="21"/>
        <v>2.1999999999999999E-2</v>
      </c>
    </row>
    <row r="5511" spans="1:7" ht="15.75" customHeight="1" x14ac:dyDescent="0.2">
      <c r="A5511" s="35" t="s">
        <v>5980</v>
      </c>
      <c r="B5511" s="36">
        <v>511069.22</v>
      </c>
      <c r="C5511" s="17">
        <v>3963</v>
      </c>
      <c r="D5511" s="36">
        <v>11187.080000000002</v>
      </c>
      <c r="E5511" s="36">
        <v>368.8</v>
      </c>
      <c r="F5511" s="36">
        <v>709.14999999999986</v>
      </c>
      <c r="G5511" s="37">
        <f t="shared" si="21"/>
        <v>2.3998764785717289E-2</v>
      </c>
    </row>
    <row r="5512" spans="1:7" ht="15.75" customHeight="1" x14ac:dyDescent="0.2">
      <c r="A5512" s="35" t="s">
        <v>5981</v>
      </c>
      <c r="B5512" s="36">
        <v>1833410.29</v>
      </c>
      <c r="C5512" s="17">
        <v>10599</v>
      </c>
      <c r="D5512" s="36">
        <v>37754.270000000004</v>
      </c>
      <c r="E5512" s="36">
        <v>0</v>
      </c>
      <c r="F5512" s="36">
        <v>2492.3599999999997</v>
      </c>
      <c r="G5512" s="37">
        <f t="shared" si="21"/>
        <v>2.1999999999999999E-2</v>
      </c>
    </row>
    <row r="5513" spans="1:7" ht="15.75" customHeight="1" x14ac:dyDescent="0.2">
      <c r="A5513" s="35" t="s">
        <v>5982</v>
      </c>
      <c r="B5513" s="36">
        <v>8466.0300000000007</v>
      </c>
      <c r="C5513" s="17">
        <v>242</v>
      </c>
      <c r="D5513" s="36">
        <v>139.44</v>
      </c>
      <c r="E5513" s="36">
        <v>18.439999999999998</v>
      </c>
      <c r="F5513" s="36">
        <v>11.45</v>
      </c>
      <c r="G5513" s="37">
        <f t="shared" si="21"/>
        <v>2.1999999999999999E-2</v>
      </c>
    </row>
    <row r="5514" spans="1:7" ht="15.75" customHeight="1" x14ac:dyDescent="0.2">
      <c r="A5514" s="35" t="s">
        <v>5983</v>
      </c>
      <c r="B5514" s="36">
        <v>138537.91</v>
      </c>
      <c r="C5514" s="17">
        <v>5937</v>
      </c>
      <c r="D5514" s="36">
        <v>3001.42</v>
      </c>
      <c r="E5514" s="36">
        <v>199.13</v>
      </c>
      <c r="F5514" s="36">
        <v>192.47</v>
      </c>
      <c r="G5514" s="37">
        <f t="shared" si="21"/>
        <v>2.4491635538604558E-2</v>
      </c>
    </row>
    <row r="5515" spans="1:7" ht="15.75" customHeight="1" x14ac:dyDescent="0.2">
      <c r="A5515" s="35" t="s">
        <v>5984</v>
      </c>
      <c r="B5515" s="36">
        <v>353091.81</v>
      </c>
      <c r="C5515" s="17">
        <v>4255</v>
      </c>
      <c r="D5515" s="36">
        <v>6556.87</v>
      </c>
      <c r="E5515" s="36">
        <v>0</v>
      </c>
      <c r="F5515" s="36">
        <v>485.74</v>
      </c>
      <c r="G5515" s="37">
        <f t="shared" si="21"/>
        <v>2.1999999999999999E-2</v>
      </c>
    </row>
    <row r="5516" spans="1:7" ht="15.75" customHeight="1" x14ac:dyDescent="0.2">
      <c r="A5516" s="35" t="s">
        <v>5985</v>
      </c>
      <c r="B5516" s="36">
        <v>27881.119999999999</v>
      </c>
      <c r="C5516" s="17">
        <v>196</v>
      </c>
      <c r="D5516" s="36">
        <v>342.19999999999993</v>
      </c>
      <c r="E5516" s="36">
        <v>34.22</v>
      </c>
      <c r="F5516" s="36">
        <v>37.61</v>
      </c>
      <c r="G5516" s="37">
        <f t="shared" si="21"/>
        <v>2.1999999999999999E-2</v>
      </c>
    </row>
    <row r="5517" spans="1:7" ht="15.75" customHeight="1" x14ac:dyDescent="0.2">
      <c r="A5517" s="35" t="s">
        <v>5986</v>
      </c>
      <c r="B5517" s="36">
        <v>4345.49</v>
      </c>
      <c r="C5517" s="17">
        <v>2</v>
      </c>
      <c r="D5517" s="36">
        <v>95.91</v>
      </c>
      <c r="E5517" s="36">
        <v>11.299999999999999</v>
      </c>
      <c r="F5517" s="36">
        <v>6.0100000000000007</v>
      </c>
      <c r="G5517" s="37">
        <f t="shared" si="21"/>
        <v>2.6054599136115835E-2</v>
      </c>
    </row>
    <row r="5518" spans="1:7" ht="15.75" customHeight="1" x14ac:dyDescent="0.2">
      <c r="A5518" s="35" t="s">
        <v>5987</v>
      </c>
      <c r="B5518" s="36">
        <v>141658.08000000002</v>
      </c>
      <c r="C5518" s="17">
        <v>1078</v>
      </c>
      <c r="D5518" s="36">
        <v>3091.4999999999995</v>
      </c>
      <c r="E5518" s="36">
        <v>187.39</v>
      </c>
      <c r="F5518" s="36">
        <v>197.94</v>
      </c>
      <c r="G5518" s="37">
        <f t="shared" si="21"/>
        <v>2.4543817055829073E-2</v>
      </c>
    </row>
    <row r="5519" spans="1:7" ht="15.75" customHeight="1" x14ac:dyDescent="0.2">
      <c r="A5519" s="35" t="s">
        <v>5988</v>
      </c>
      <c r="B5519" s="36">
        <v>0</v>
      </c>
      <c r="C5519" s="17">
        <v>0</v>
      </c>
      <c r="D5519" s="36">
        <v>0</v>
      </c>
      <c r="E5519" s="36">
        <v>0</v>
      </c>
      <c r="F5519" s="36">
        <v>0</v>
      </c>
      <c r="G5519" s="37">
        <f t="shared" si="21"/>
        <v>2.1999999999999999E-2</v>
      </c>
    </row>
    <row r="5520" spans="1:7" ht="15.75" customHeight="1" x14ac:dyDescent="0.2">
      <c r="A5520" s="35" t="s">
        <v>5989</v>
      </c>
      <c r="B5520" s="36">
        <v>392751.79</v>
      </c>
      <c r="C5520" s="17">
        <v>1921</v>
      </c>
      <c r="D5520" s="36">
        <v>7921.7899999999991</v>
      </c>
      <c r="E5520" s="36">
        <v>103.84</v>
      </c>
      <c r="F5520" s="36">
        <v>536.69000000000005</v>
      </c>
      <c r="G5520" s="37">
        <f t="shared" si="21"/>
        <v>2.1999999999999999E-2</v>
      </c>
    </row>
    <row r="5521" spans="1:7" ht="15.75" customHeight="1" x14ac:dyDescent="0.2">
      <c r="A5521" s="35" t="s">
        <v>5990</v>
      </c>
      <c r="B5521" s="36">
        <v>11943</v>
      </c>
      <c r="C5521" s="17">
        <v>77</v>
      </c>
      <c r="D5521" s="36">
        <v>232.83999999999997</v>
      </c>
      <c r="E5521" s="36">
        <v>13.61</v>
      </c>
      <c r="F5521" s="36">
        <v>16.34</v>
      </c>
      <c r="G5521" s="37">
        <f t="shared" si="21"/>
        <v>2.2003684166457337E-2</v>
      </c>
    </row>
    <row r="5522" spans="1:7" ht="15.75" customHeight="1" x14ac:dyDescent="0.2">
      <c r="A5522" s="35" t="s">
        <v>5991</v>
      </c>
      <c r="B5522" s="36">
        <v>0</v>
      </c>
      <c r="C5522" s="17">
        <v>0</v>
      </c>
      <c r="D5522" s="36">
        <v>0</v>
      </c>
      <c r="E5522" s="36">
        <v>0</v>
      </c>
      <c r="F5522" s="36">
        <v>0</v>
      </c>
      <c r="G5522" s="37">
        <f t="shared" si="21"/>
        <v>2.1999999999999999E-2</v>
      </c>
    </row>
    <row r="5523" spans="1:7" ht="15.75" customHeight="1" x14ac:dyDescent="0.2">
      <c r="A5523" s="35" t="s">
        <v>5992</v>
      </c>
      <c r="B5523" s="36">
        <v>1844762.6199999996</v>
      </c>
      <c r="C5523" s="17">
        <v>21261</v>
      </c>
      <c r="D5523" s="36">
        <v>33322.58</v>
      </c>
      <c r="E5523" s="36">
        <v>1780.83</v>
      </c>
      <c r="F5523" s="36">
        <v>2479.7399999999998</v>
      </c>
      <c r="G5523" s="37">
        <f t="shared" si="21"/>
        <v>2.1999999999999999E-2</v>
      </c>
    </row>
    <row r="5524" spans="1:7" ht="15.75" customHeight="1" x14ac:dyDescent="0.2">
      <c r="A5524" s="35" t="s">
        <v>5993</v>
      </c>
      <c r="B5524" s="36">
        <v>0</v>
      </c>
      <c r="C5524" s="17">
        <v>0</v>
      </c>
      <c r="D5524" s="36">
        <v>0</v>
      </c>
      <c r="E5524" s="36">
        <v>0</v>
      </c>
      <c r="F5524" s="36">
        <v>0</v>
      </c>
      <c r="G5524" s="37">
        <f t="shared" si="21"/>
        <v>2.1999999999999999E-2</v>
      </c>
    </row>
    <row r="5525" spans="1:7" ht="15.75" customHeight="1" x14ac:dyDescent="0.2">
      <c r="A5525" s="35" t="s">
        <v>5994</v>
      </c>
      <c r="B5525" s="36">
        <v>0</v>
      </c>
      <c r="C5525" s="17">
        <v>0</v>
      </c>
      <c r="D5525" s="36">
        <v>0</v>
      </c>
      <c r="E5525" s="36">
        <v>0</v>
      </c>
      <c r="F5525" s="36">
        <v>0</v>
      </c>
      <c r="G5525" s="37">
        <f t="shared" si="21"/>
        <v>2.1999999999999999E-2</v>
      </c>
    </row>
    <row r="5526" spans="1:7" ht="15.75" customHeight="1" x14ac:dyDescent="0.2">
      <c r="A5526" s="35" t="s">
        <v>5995</v>
      </c>
      <c r="B5526" s="36">
        <v>220</v>
      </c>
      <c r="C5526" s="17">
        <v>3</v>
      </c>
      <c r="D5526" s="36">
        <v>5.54</v>
      </c>
      <c r="E5526" s="36">
        <v>0.18</v>
      </c>
      <c r="F5526" s="36">
        <v>0.28999999999999998</v>
      </c>
      <c r="G5526" s="37">
        <f t="shared" si="21"/>
        <v>2.7318181818181818E-2</v>
      </c>
    </row>
    <row r="5527" spans="1:7" ht="15.75" customHeight="1" x14ac:dyDescent="0.2">
      <c r="A5527" s="35" t="s">
        <v>5996</v>
      </c>
      <c r="B5527" s="36">
        <v>0</v>
      </c>
      <c r="C5527" s="17">
        <v>0</v>
      </c>
      <c r="D5527" s="36">
        <v>0</v>
      </c>
      <c r="E5527" s="36">
        <v>0</v>
      </c>
      <c r="F5527" s="36">
        <v>0</v>
      </c>
      <c r="G5527" s="37">
        <f t="shared" si="21"/>
        <v>2.1999999999999999E-2</v>
      </c>
    </row>
    <row r="5528" spans="1:7" ht="15.75" customHeight="1" x14ac:dyDescent="0.2">
      <c r="A5528" s="35" t="s">
        <v>5997</v>
      </c>
      <c r="B5528" s="36">
        <v>248718.65</v>
      </c>
      <c r="C5528" s="17">
        <v>1388</v>
      </c>
      <c r="D5528" s="36">
        <v>5007.04</v>
      </c>
      <c r="E5528" s="36">
        <v>158.75</v>
      </c>
      <c r="F5528" s="36">
        <v>341.01</v>
      </c>
      <c r="G5528" s="37">
        <f t="shared" si="21"/>
        <v>2.2140679840454265E-2</v>
      </c>
    </row>
    <row r="5529" spans="1:7" ht="15.75" customHeight="1" x14ac:dyDescent="0.2">
      <c r="A5529" s="35" t="s">
        <v>5998</v>
      </c>
      <c r="B5529" s="36">
        <v>56473</v>
      </c>
      <c r="C5529" s="17">
        <v>641</v>
      </c>
      <c r="D5529" s="36">
        <v>1330.5100000000002</v>
      </c>
      <c r="E5529" s="36">
        <v>77.510000000000005</v>
      </c>
      <c r="F5529" s="36">
        <v>77.110000000000014</v>
      </c>
      <c r="G5529" s="37">
        <f t="shared" si="21"/>
        <v>2.6298053937279763E-2</v>
      </c>
    </row>
    <row r="5530" spans="1:7" ht="15.75" customHeight="1" x14ac:dyDescent="0.2">
      <c r="A5530" s="35" t="s">
        <v>5999</v>
      </c>
      <c r="B5530" s="36">
        <v>27262</v>
      </c>
      <c r="C5530" s="17">
        <v>13</v>
      </c>
      <c r="D5530" s="36">
        <v>686.06999999999994</v>
      </c>
      <c r="E5530" s="36">
        <v>135.44999999999999</v>
      </c>
      <c r="F5530" s="36">
        <v>38.160000000000004</v>
      </c>
      <c r="G5530" s="37">
        <f t="shared" si="21"/>
        <v>3.1534003374660696E-2</v>
      </c>
    </row>
    <row r="5531" spans="1:7" ht="15.75" customHeight="1" x14ac:dyDescent="0.2">
      <c r="A5531" s="35" t="s">
        <v>6000</v>
      </c>
      <c r="B5531" s="36">
        <v>235799.98</v>
      </c>
      <c r="C5531" s="17">
        <v>2591</v>
      </c>
      <c r="D5531" s="36">
        <v>4330.09</v>
      </c>
      <c r="E5531" s="36">
        <v>477.53999999999996</v>
      </c>
      <c r="F5531" s="36">
        <v>324.51</v>
      </c>
      <c r="G5531" s="37">
        <f t="shared" si="21"/>
        <v>2.1999999999999999E-2</v>
      </c>
    </row>
    <row r="5532" spans="1:7" ht="15.75" customHeight="1" x14ac:dyDescent="0.2">
      <c r="A5532" s="35" t="s">
        <v>6001</v>
      </c>
      <c r="B5532" s="36">
        <v>14225702.459999999</v>
      </c>
      <c r="C5532" s="17">
        <v>115792</v>
      </c>
      <c r="D5532" s="36">
        <v>258432.06000000003</v>
      </c>
      <c r="E5532" s="36">
        <v>99442.58</v>
      </c>
      <c r="F5532" s="36">
        <v>19112.54</v>
      </c>
      <c r="G5532" s="37">
        <f t="shared" si="21"/>
        <v>2.6500426327628956E-2</v>
      </c>
    </row>
    <row r="5533" spans="1:7" ht="15.75" customHeight="1" x14ac:dyDescent="0.2">
      <c r="A5533" s="35" t="s">
        <v>6002</v>
      </c>
      <c r="B5533" s="36">
        <v>22377.37</v>
      </c>
      <c r="C5533" s="17">
        <v>93</v>
      </c>
      <c r="D5533" s="36">
        <v>374.65</v>
      </c>
      <c r="E5533" s="36">
        <v>11.54</v>
      </c>
      <c r="F5533" s="36">
        <v>30.039999999999996</v>
      </c>
      <c r="G5533" s="37">
        <f t="shared" si="21"/>
        <v>2.1999999999999999E-2</v>
      </c>
    </row>
    <row r="5534" spans="1:7" ht="15.75" customHeight="1" x14ac:dyDescent="0.2">
      <c r="A5534" s="35" t="s">
        <v>6003</v>
      </c>
      <c r="B5534" s="36">
        <v>568.75</v>
      </c>
      <c r="C5534" s="17">
        <v>1</v>
      </c>
      <c r="D5534" s="36">
        <v>14.89</v>
      </c>
      <c r="E5534" s="36">
        <v>8.7100000000000009</v>
      </c>
      <c r="F5534" s="36">
        <v>0.94</v>
      </c>
      <c r="G5534" s="37">
        <f t="shared" si="21"/>
        <v>4.314725274725275E-2</v>
      </c>
    </row>
    <row r="5535" spans="1:7" ht="15.75" customHeight="1" x14ac:dyDescent="0.2">
      <c r="A5535" s="35" t="s">
        <v>6004</v>
      </c>
      <c r="B5535" s="36">
        <v>13310.029999999999</v>
      </c>
      <c r="C5535" s="17">
        <v>313</v>
      </c>
      <c r="D5535" s="36">
        <v>165.93</v>
      </c>
      <c r="E5535" s="36">
        <v>0</v>
      </c>
      <c r="F5535" s="36">
        <v>17.75</v>
      </c>
      <c r="G5535" s="37">
        <f t="shared" si="21"/>
        <v>2.1999999999999999E-2</v>
      </c>
    </row>
    <row r="5536" spans="1:7" ht="15.75" customHeight="1" x14ac:dyDescent="0.2">
      <c r="A5536" s="35" t="s">
        <v>6005</v>
      </c>
      <c r="B5536" s="36">
        <v>685803.64999999991</v>
      </c>
      <c r="C5536" s="17">
        <v>846</v>
      </c>
      <c r="D5536" s="36">
        <v>12333.810000000001</v>
      </c>
      <c r="E5536" s="36">
        <v>244.35</v>
      </c>
      <c r="F5536" s="36">
        <v>960.08999999999992</v>
      </c>
      <c r="G5536" s="37">
        <f t="shared" si="21"/>
        <v>2.1999999999999999E-2</v>
      </c>
    </row>
    <row r="5537" spans="1:7" ht="15.75" customHeight="1" x14ac:dyDescent="0.2">
      <c r="A5537" s="35" t="s">
        <v>6006</v>
      </c>
      <c r="B5537" s="36">
        <v>112537.84999999999</v>
      </c>
      <c r="C5537" s="17">
        <v>272</v>
      </c>
      <c r="D5537" s="36">
        <v>2905.3799999999997</v>
      </c>
      <c r="E5537" s="36">
        <v>140.44</v>
      </c>
      <c r="F5537" s="36">
        <v>161.54</v>
      </c>
      <c r="G5537" s="37">
        <f t="shared" si="21"/>
        <v>2.85002779064999E-2</v>
      </c>
    </row>
    <row r="5538" spans="1:7" ht="15.75" customHeight="1" x14ac:dyDescent="0.2">
      <c r="A5538" s="35" t="s">
        <v>6007</v>
      </c>
      <c r="B5538" s="36">
        <v>89526.2</v>
      </c>
      <c r="C5538" s="17">
        <v>528</v>
      </c>
      <c r="D5538" s="36">
        <v>1549.58</v>
      </c>
      <c r="E5538" s="36">
        <v>60.67</v>
      </c>
      <c r="F5538" s="36">
        <v>121.14999999999999</v>
      </c>
      <c r="G5538" s="37">
        <f t="shared" si="21"/>
        <v>2.1999999999999999E-2</v>
      </c>
    </row>
    <row r="5539" spans="1:7" ht="15.75" customHeight="1" x14ac:dyDescent="0.2">
      <c r="A5539" s="35" t="s">
        <v>6008</v>
      </c>
      <c r="B5539" s="36">
        <v>0</v>
      </c>
      <c r="C5539" s="17">
        <v>0</v>
      </c>
      <c r="D5539" s="36">
        <v>0</v>
      </c>
      <c r="E5539" s="36">
        <v>0</v>
      </c>
      <c r="F5539" s="36">
        <v>0</v>
      </c>
      <c r="G5539" s="37">
        <f t="shared" si="21"/>
        <v>2.1999999999999999E-2</v>
      </c>
    </row>
    <row r="5540" spans="1:7" ht="15.75" customHeight="1" x14ac:dyDescent="0.2">
      <c r="A5540" s="35" t="s">
        <v>6009</v>
      </c>
      <c r="B5540" s="36">
        <v>81457.950000000012</v>
      </c>
      <c r="C5540" s="17">
        <v>17901</v>
      </c>
      <c r="D5540" s="36">
        <v>2949.86</v>
      </c>
      <c r="E5540" s="36">
        <v>346</v>
      </c>
      <c r="F5540" s="36">
        <v>110.03000000000002</v>
      </c>
      <c r="G5540" s="37">
        <f t="shared" si="21"/>
        <v>4.1811634100784513E-2</v>
      </c>
    </row>
    <row r="5541" spans="1:7" ht="15.75" customHeight="1" x14ac:dyDescent="0.2">
      <c r="A5541" s="35" t="s">
        <v>6010</v>
      </c>
      <c r="B5541" s="36">
        <v>573477.78</v>
      </c>
      <c r="C5541" s="17">
        <v>1954</v>
      </c>
      <c r="D5541" s="36">
        <v>9947.08</v>
      </c>
      <c r="E5541" s="36">
        <v>387.40999999999997</v>
      </c>
      <c r="F5541" s="36">
        <v>796.22</v>
      </c>
      <c r="G5541" s="37">
        <f t="shared" si="21"/>
        <v>2.1999999999999999E-2</v>
      </c>
    </row>
    <row r="5542" spans="1:7" ht="15.75" customHeight="1" x14ac:dyDescent="0.2">
      <c r="A5542" s="35" t="s">
        <v>6011</v>
      </c>
      <c r="B5542" s="36">
        <v>41730</v>
      </c>
      <c r="C5542" s="17">
        <v>35</v>
      </c>
      <c r="D5542" s="36">
        <v>942.57</v>
      </c>
      <c r="E5542" s="36">
        <v>63.460000000000008</v>
      </c>
      <c r="F5542" s="36">
        <v>59.559999999999995</v>
      </c>
      <c r="G5542" s="37">
        <f t="shared" si="21"/>
        <v>2.5535346273664033E-2</v>
      </c>
    </row>
    <row r="5543" spans="1:7" ht="15.75" customHeight="1" x14ac:dyDescent="0.2">
      <c r="A5543" s="35" t="s">
        <v>6012</v>
      </c>
      <c r="B5543" s="36">
        <v>0</v>
      </c>
      <c r="C5543" s="17">
        <v>0</v>
      </c>
      <c r="D5543" s="36">
        <v>0</v>
      </c>
      <c r="E5543" s="36">
        <v>0</v>
      </c>
      <c r="F5543" s="36">
        <v>0</v>
      </c>
      <c r="G5543" s="37">
        <f t="shared" si="21"/>
        <v>2.1999999999999999E-2</v>
      </c>
    </row>
    <row r="5544" spans="1:7" ht="15.75" customHeight="1" x14ac:dyDescent="0.2">
      <c r="A5544" s="35" t="s">
        <v>6013</v>
      </c>
      <c r="B5544" s="36">
        <v>61344.4</v>
      </c>
      <c r="C5544" s="17">
        <v>338</v>
      </c>
      <c r="D5544" s="36">
        <v>1153.8400000000001</v>
      </c>
      <c r="E5544" s="36">
        <v>107.17</v>
      </c>
      <c r="F5544" s="36">
        <v>86.75</v>
      </c>
      <c r="G5544" s="37">
        <f t="shared" si="21"/>
        <v>2.1999999999999999E-2</v>
      </c>
    </row>
    <row r="5545" spans="1:7" ht="15.75" customHeight="1" x14ac:dyDescent="0.2">
      <c r="A5545" s="35" t="s">
        <v>6014</v>
      </c>
      <c r="B5545" s="36">
        <v>0</v>
      </c>
      <c r="C5545" s="17">
        <v>0</v>
      </c>
      <c r="D5545" s="36">
        <v>0</v>
      </c>
      <c r="E5545" s="36">
        <v>0</v>
      </c>
      <c r="F5545" s="36">
        <v>0</v>
      </c>
      <c r="G5545" s="37">
        <f t="shared" si="21"/>
        <v>2.1999999999999999E-2</v>
      </c>
    </row>
    <row r="5546" spans="1:7" ht="15.75" customHeight="1" x14ac:dyDescent="0.2">
      <c r="A5546" s="35" t="s">
        <v>6015</v>
      </c>
      <c r="B5546" s="36">
        <v>0</v>
      </c>
      <c r="C5546" s="17">
        <v>0</v>
      </c>
      <c r="D5546" s="36">
        <v>0</v>
      </c>
      <c r="E5546" s="36">
        <v>0</v>
      </c>
      <c r="F5546" s="36">
        <v>0</v>
      </c>
      <c r="G5546" s="37">
        <f t="shared" si="21"/>
        <v>2.1999999999999999E-2</v>
      </c>
    </row>
    <row r="5547" spans="1:7" ht="15.75" customHeight="1" x14ac:dyDescent="0.2">
      <c r="A5547" s="35" t="s">
        <v>6016</v>
      </c>
      <c r="B5547" s="36">
        <v>186580.5</v>
      </c>
      <c r="C5547" s="17">
        <v>322</v>
      </c>
      <c r="D5547" s="36">
        <v>3835.1699999999992</v>
      </c>
      <c r="E5547" s="36">
        <v>192.91</v>
      </c>
      <c r="F5547" s="36">
        <v>260.63</v>
      </c>
      <c r="G5547" s="37">
        <f t="shared" si="21"/>
        <v>2.2985842571972951E-2</v>
      </c>
    </row>
    <row r="5548" spans="1:7" ht="15.75" customHeight="1" x14ac:dyDescent="0.2">
      <c r="A5548" s="35" t="s">
        <v>6017</v>
      </c>
      <c r="B5548" s="36">
        <v>7750</v>
      </c>
      <c r="C5548" s="17">
        <v>10</v>
      </c>
      <c r="D5548" s="36">
        <v>158.04000000000002</v>
      </c>
      <c r="E5548" s="36">
        <v>17.399999999999999</v>
      </c>
      <c r="F5548" s="36">
        <v>10.76</v>
      </c>
      <c r="G5548" s="37">
        <f t="shared" si="21"/>
        <v>2.4025806451612907E-2</v>
      </c>
    </row>
    <row r="5549" spans="1:7" ht="15.75" customHeight="1" x14ac:dyDescent="0.2">
      <c r="A5549" s="35" t="s">
        <v>6018</v>
      </c>
      <c r="B5549" s="36">
        <v>31676.75</v>
      </c>
      <c r="C5549" s="17">
        <v>42</v>
      </c>
      <c r="D5549" s="36">
        <v>677.58999999999992</v>
      </c>
      <c r="E5549" s="36">
        <v>63.97</v>
      </c>
      <c r="F5549" s="36">
        <v>46.17</v>
      </c>
      <c r="G5549" s="37">
        <f t="shared" si="21"/>
        <v>2.4867765790366748E-2</v>
      </c>
    </row>
    <row r="5550" spans="1:7" ht="15.75" customHeight="1" x14ac:dyDescent="0.2">
      <c r="A5550" s="35" t="s">
        <v>6019</v>
      </c>
      <c r="B5550" s="36">
        <v>0</v>
      </c>
      <c r="C5550" s="17">
        <v>0</v>
      </c>
      <c r="D5550" s="36">
        <v>0</v>
      </c>
      <c r="E5550" s="36">
        <v>0</v>
      </c>
      <c r="F5550" s="36">
        <v>0</v>
      </c>
      <c r="G5550" s="37">
        <f t="shared" si="21"/>
        <v>2.1999999999999999E-2</v>
      </c>
    </row>
    <row r="5551" spans="1:7" ht="15.75" customHeight="1" x14ac:dyDescent="0.2">
      <c r="A5551" s="35" t="s">
        <v>6020</v>
      </c>
      <c r="B5551" s="36">
        <v>17.690000000000001</v>
      </c>
      <c r="C5551" s="17">
        <v>1</v>
      </c>
      <c r="D5551" s="36">
        <v>0.23</v>
      </c>
      <c r="E5551" s="36">
        <v>0</v>
      </c>
      <c r="F5551" s="36">
        <v>0.02</v>
      </c>
      <c r="G5551" s="37">
        <f t="shared" si="21"/>
        <v>2.1999999999999999E-2</v>
      </c>
    </row>
    <row r="5552" spans="1:7" ht="15.75" customHeight="1" x14ac:dyDescent="0.2">
      <c r="A5552" s="35" t="s">
        <v>6021</v>
      </c>
      <c r="B5552" s="36">
        <v>0</v>
      </c>
      <c r="C5552" s="17">
        <v>0</v>
      </c>
      <c r="D5552" s="36">
        <v>0</v>
      </c>
      <c r="E5552" s="36">
        <v>0</v>
      </c>
      <c r="F5552" s="36">
        <v>0</v>
      </c>
      <c r="G5552" s="37">
        <f t="shared" si="21"/>
        <v>2.1999999999999999E-2</v>
      </c>
    </row>
    <row r="5553" spans="1:7" ht="15.75" customHeight="1" x14ac:dyDescent="0.2">
      <c r="A5553" s="35" t="s">
        <v>6022</v>
      </c>
      <c r="B5553" s="36">
        <v>0</v>
      </c>
      <c r="C5553" s="17">
        <v>0</v>
      </c>
      <c r="D5553" s="36">
        <v>0</v>
      </c>
      <c r="E5553" s="36">
        <v>0</v>
      </c>
      <c r="F5553" s="36">
        <v>0</v>
      </c>
      <c r="G5553" s="37">
        <f t="shared" si="21"/>
        <v>2.1999999999999999E-2</v>
      </c>
    </row>
    <row r="5554" spans="1:7" ht="15.75" customHeight="1" x14ac:dyDescent="0.2">
      <c r="A5554" s="35" t="s">
        <v>6023</v>
      </c>
      <c r="B5554" s="36">
        <v>0</v>
      </c>
      <c r="C5554" s="17">
        <v>0</v>
      </c>
      <c r="D5554" s="36">
        <v>0</v>
      </c>
      <c r="E5554" s="36">
        <v>0</v>
      </c>
      <c r="F5554" s="36">
        <v>0</v>
      </c>
      <c r="G5554" s="37">
        <f t="shared" si="21"/>
        <v>2.1999999999999999E-2</v>
      </c>
    </row>
    <row r="5555" spans="1:7" ht="15.75" customHeight="1" x14ac:dyDescent="0.2">
      <c r="A5555" s="35" t="s">
        <v>6024</v>
      </c>
      <c r="B5555" s="36">
        <v>0</v>
      </c>
      <c r="C5555" s="17">
        <v>0</v>
      </c>
      <c r="D5555" s="36">
        <v>0</v>
      </c>
      <c r="E5555" s="36">
        <v>0</v>
      </c>
      <c r="F5555" s="36">
        <v>0</v>
      </c>
      <c r="G5555" s="37">
        <f t="shared" si="21"/>
        <v>2.1999999999999999E-2</v>
      </c>
    </row>
    <row r="5556" spans="1:7" ht="15.75" customHeight="1" x14ac:dyDescent="0.2">
      <c r="A5556" s="35" t="s">
        <v>6025</v>
      </c>
      <c r="B5556" s="36">
        <v>30736.57</v>
      </c>
      <c r="C5556" s="17">
        <v>110</v>
      </c>
      <c r="D5556" s="36">
        <v>492.74</v>
      </c>
      <c r="E5556" s="36">
        <v>51.99</v>
      </c>
      <c r="F5556" s="36">
        <v>41.89</v>
      </c>
      <c r="G5556" s="37">
        <f t="shared" si="21"/>
        <v>2.1999999999999999E-2</v>
      </c>
    </row>
    <row r="5557" spans="1:7" ht="15.75" customHeight="1" x14ac:dyDescent="0.2">
      <c r="A5557" s="35" t="s">
        <v>6026</v>
      </c>
      <c r="B5557" s="36">
        <v>11.49</v>
      </c>
      <c r="C5557" s="17">
        <v>4</v>
      </c>
      <c r="D5557" s="36">
        <v>0.6</v>
      </c>
      <c r="E5557" s="36">
        <v>0</v>
      </c>
      <c r="F5557" s="36">
        <v>0.01</v>
      </c>
      <c r="G5557" s="37">
        <f t="shared" si="21"/>
        <v>5.3089643167972149E-2</v>
      </c>
    </row>
    <row r="5558" spans="1:7" ht="15.75" customHeight="1" x14ac:dyDescent="0.2">
      <c r="A5558" s="35" t="s">
        <v>6027</v>
      </c>
      <c r="B5558" s="36">
        <v>611919.5</v>
      </c>
      <c r="C5558" s="17">
        <v>1140</v>
      </c>
      <c r="D5558" s="36">
        <v>13293.400000000001</v>
      </c>
      <c r="E5558" s="36">
        <v>574.79999999999995</v>
      </c>
      <c r="F5558" s="36">
        <v>846.73</v>
      </c>
      <c r="G5558" s="37">
        <f t="shared" si="21"/>
        <v>2.4047166334787502E-2</v>
      </c>
    </row>
    <row r="5559" spans="1:7" ht="15.75" customHeight="1" x14ac:dyDescent="0.2">
      <c r="A5559" s="35" t="s">
        <v>6028</v>
      </c>
      <c r="B5559" s="36">
        <v>6540</v>
      </c>
      <c r="C5559" s="17">
        <v>13</v>
      </c>
      <c r="D5559" s="36">
        <v>79.3</v>
      </c>
      <c r="E5559" s="36">
        <v>10.030000000000001</v>
      </c>
      <c r="F5559" s="36">
        <v>8.75</v>
      </c>
      <c r="G5559" s="37">
        <f t="shared" si="21"/>
        <v>2.1999999999999999E-2</v>
      </c>
    </row>
    <row r="5560" spans="1:7" ht="15.75" customHeight="1" x14ac:dyDescent="0.2">
      <c r="A5560" s="35" t="s">
        <v>6029</v>
      </c>
      <c r="B5560" s="36">
        <v>1425</v>
      </c>
      <c r="C5560" s="17">
        <v>5</v>
      </c>
      <c r="D5560" s="36">
        <v>26.62</v>
      </c>
      <c r="E5560" s="36">
        <v>7.13</v>
      </c>
      <c r="F5560" s="36">
        <v>1.97</v>
      </c>
      <c r="G5560" s="37">
        <f t="shared" si="21"/>
        <v>2.5066666666666664E-2</v>
      </c>
    </row>
    <row r="5561" spans="1:7" ht="15.75" customHeight="1" x14ac:dyDescent="0.2">
      <c r="A5561" s="35" t="s">
        <v>6030</v>
      </c>
      <c r="B5561" s="36">
        <v>978.5</v>
      </c>
      <c r="C5561" s="17">
        <v>1</v>
      </c>
      <c r="D5561" s="36">
        <v>26.52</v>
      </c>
      <c r="E5561" s="36">
        <v>1.79</v>
      </c>
      <c r="F5561" s="36">
        <v>1.37</v>
      </c>
      <c r="G5561" s="37">
        <f t="shared" si="21"/>
        <v>3.0332141032192131E-2</v>
      </c>
    </row>
    <row r="5562" spans="1:7" ht="15.75" customHeight="1" x14ac:dyDescent="0.2">
      <c r="A5562" s="35" t="s">
        <v>6031</v>
      </c>
      <c r="B5562" s="36">
        <v>0</v>
      </c>
      <c r="C5562" s="17">
        <v>0</v>
      </c>
      <c r="D5562" s="36">
        <v>0</v>
      </c>
      <c r="E5562" s="36">
        <v>0</v>
      </c>
      <c r="F5562" s="36">
        <v>0</v>
      </c>
      <c r="G5562" s="37">
        <f t="shared" si="21"/>
        <v>2.1999999999999999E-2</v>
      </c>
    </row>
    <row r="5563" spans="1:7" ht="15.75" customHeight="1" x14ac:dyDescent="0.2">
      <c r="A5563" s="35" t="s">
        <v>6032</v>
      </c>
      <c r="B5563" s="36">
        <v>198026.56000000003</v>
      </c>
      <c r="C5563" s="17">
        <v>254</v>
      </c>
      <c r="D5563" s="36">
        <v>4165.97</v>
      </c>
      <c r="E5563" s="36">
        <v>196.46</v>
      </c>
      <c r="F5563" s="36">
        <v>275.83</v>
      </c>
      <c r="G5563" s="37">
        <f t="shared" si="21"/>
        <v>2.3422413639867298E-2</v>
      </c>
    </row>
    <row r="5564" spans="1:7" ht="15.75" customHeight="1" x14ac:dyDescent="0.2">
      <c r="A5564" s="35" t="s">
        <v>6033</v>
      </c>
      <c r="B5564" s="36">
        <v>2667955.88</v>
      </c>
      <c r="C5564" s="17">
        <v>8569</v>
      </c>
      <c r="D5564" s="36">
        <v>50049.75</v>
      </c>
      <c r="E5564" s="36">
        <v>1548.1</v>
      </c>
      <c r="F5564" s="36">
        <v>3603.32</v>
      </c>
      <c r="G5564" s="37">
        <f t="shared" si="21"/>
        <v>2.1999999999999999E-2</v>
      </c>
    </row>
    <row r="5565" spans="1:7" ht="15.75" customHeight="1" x14ac:dyDescent="0.2">
      <c r="A5565" s="35" t="s">
        <v>6034</v>
      </c>
      <c r="B5565" s="36">
        <v>0</v>
      </c>
      <c r="C5565" s="17">
        <v>0</v>
      </c>
      <c r="D5565" s="36">
        <v>0</v>
      </c>
      <c r="E5565" s="36">
        <v>0</v>
      </c>
      <c r="F5565" s="36">
        <v>0</v>
      </c>
      <c r="G5565" s="37">
        <f t="shared" si="21"/>
        <v>2.1999999999999999E-2</v>
      </c>
    </row>
    <row r="5566" spans="1:7" ht="15.75" customHeight="1" x14ac:dyDescent="0.2">
      <c r="A5566" s="35" t="s">
        <v>6035</v>
      </c>
      <c r="B5566" s="36">
        <v>5750.0199999999995</v>
      </c>
      <c r="C5566" s="17">
        <v>109</v>
      </c>
      <c r="D5566" s="36">
        <v>85.65</v>
      </c>
      <c r="E5566" s="36">
        <v>11.45</v>
      </c>
      <c r="F5566" s="36">
        <v>7.9799999999999995</v>
      </c>
      <c r="G5566" s="37">
        <f t="shared" si="21"/>
        <v>2.1999999999999999E-2</v>
      </c>
    </row>
    <row r="5567" spans="1:7" ht="15.75" customHeight="1" x14ac:dyDescent="0.2">
      <c r="A5567" s="35" t="s">
        <v>6036</v>
      </c>
      <c r="B5567" s="36">
        <v>564.45000000000005</v>
      </c>
      <c r="C5567" s="17">
        <v>21</v>
      </c>
      <c r="D5567" s="36">
        <v>11.94</v>
      </c>
      <c r="E5567" s="36">
        <v>0.63</v>
      </c>
      <c r="F5567" s="36">
        <v>0.76</v>
      </c>
      <c r="G5567" s="37">
        <f t="shared" si="21"/>
        <v>2.3615909292231375E-2</v>
      </c>
    </row>
    <row r="5568" spans="1:7" ht="15.75" customHeight="1" x14ac:dyDescent="0.2">
      <c r="A5568" s="35" t="s">
        <v>6037</v>
      </c>
      <c r="B5568" s="36">
        <v>0</v>
      </c>
      <c r="C5568" s="17">
        <v>0</v>
      </c>
      <c r="D5568" s="36">
        <v>0</v>
      </c>
      <c r="E5568" s="36">
        <v>0</v>
      </c>
      <c r="F5568" s="36">
        <v>0</v>
      </c>
      <c r="G5568" s="37">
        <f t="shared" si="21"/>
        <v>2.1999999999999999E-2</v>
      </c>
    </row>
    <row r="5569" spans="1:7" ht="15.75" customHeight="1" x14ac:dyDescent="0.2">
      <c r="A5569" s="35" t="s">
        <v>6038</v>
      </c>
      <c r="B5569" s="36">
        <v>20555</v>
      </c>
      <c r="C5569" s="17">
        <v>8</v>
      </c>
      <c r="D5569" s="36">
        <v>588.46</v>
      </c>
      <c r="E5569" s="36">
        <v>45.39</v>
      </c>
      <c r="F5569" s="36">
        <v>31.7</v>
      </c>
      <c r="G5569" s="37">
        <f t="shared" si="21"/>
        <v>3.2378983215762588E-2</v>
      </c>
    </row>
    <row r="5570" spans="1:7" ht="15.75" customHeight="1" x14ac:dyDescent="0.2">
      <c r="A5570" s="35" t="s">
        <v>6039</v>
      </c>
      <c r="B5570" s="36">
        <v>998</v>
      </c>
      <c r="C5570" s="17">
        <v>2</v>
      </c>
      <c r="D5570" s="36">
        <v>19.63</v>
      </c>
      <c r="E5570" s="36">
        <v>0.94000000000000006</v>
      </c>
      <c r="F5570" s="36">
        <v>1.35</v>
      </c>
      <c r="G5570" s="37">
        <f t="shared" si="21"/>
        <v>2.1999999999999999E-2</v>
      </c>
    </row>
    <row r="5571" spans="1:7" ht="15.75" customHeight="1" x14ac:dyDescent="0.2">
      <c r="A5571" s="35" t="s">
        <v>6040</v>
      </c>
      <c r="B5571" s="36">
        <v>34409.5</v>
      </c>
      <c r="C5571" s="17">
        <v>91</v>
      </c>
      <c r="D5571" s="36">
        <v>720.04</v>
      </c>
      <c r="E5571" s="36">
        <v>56.089999999999996</v>
      </c>
      <c r="F5571" s="36">
        <v>48.91</v>
      </c>
      <c r="G5571" s="37">
        <f t="shared" si="21"/>
        <v>2.39770993475639E-2</v>
      </c>
    </row>
    <row r="5572" spans="1:7" ht="15.75" customHeight="1" x14ac:dyDescent="0.2">
      <c r="A5572" s="35" t="s">
        <v>6041</v>
      </c>
      <c r="B5572" s="36">
        <v>439649.16</v>
      </c>
      <c r="C5572" s="17">
        <v>275</v>
      </c>
      <c r="D5572" s="36">
        <v>10991.65</v>
      </c>
      <c r="E5572" s="36">
        <v>597.33999999999992</v>
      </c>
      <c r="F5572" s="36">
        <v>643.62</v>
      </c>
      <c r="G5572" s="37">
        <f t="shared" si="21"/>
        <v>2.7823571868077723E-2</v>
      </c>
    </row>
    <row r="5573" spans="1:7" ht="15.75" customHeight="1" x14ac:dyDescent="0.2">
      <c r="A5573" s="35" t="s">
        <v>6042</v>
      </c>
      <c r="B5573" s="36">
        <v>57505.8</v>
      </c>
      <c r="C5573" s="17">
        <v>1819</v>
      </c>
      <c r="D5573" s="36">
        <v>724.64</v>
      </c>
      <c r="E5573" s="36">
        <v>0</v>
      </c>
      <c r="F5573" s="36">
        <v>76.36</v>
      </c>
      <c r="G5573" s="37">
        <f t="shared" si="21"/>
        <v>2.1999999999999999E-2</v>
      </c>
    </row>
    <row r="5574" spans="1:7" ht="15.75" customHeight="1" x14ac:dyDescent="0.2">
      <c r="A5574" s="35" t="s">
        <v>6043</v>
      </c>
      <c r="B5574" s="36">
        <v>548729.03</v>
      </c>
      <c r="C5574" s="17">
        <v>789</v>
      </c>
      <c r="D5574" s="36">
        <v>12679.000000000002</v>
      </c>
      <c r="E5574" s="36">
        <v>171.39000000000001</v>
      </c>
      <c r="F5574" s="36">
        <v>808.68000000000006</v>
      </c>
      <c r="G5574" s="37">
        <f t="shared" si="21"/>
        <v>2.4892194969163561E-2</v>
      </c>
    </row>
    <row r="5575" spans="1:7" ht="15.75" customHeight="1" x14ac:dyDescent="0.2">
      <c r="A5575" s="35" t="s">
        <v>6044</v>
      </c>
      <c r="B5575" s="36">
        <v>279109.93</v>
      </c>
      <c r="C5575" s="17">
        <v>246</v>
      </c>
      <c r="D5575" s="36">
        <v>6006.29</v>
      </c>
      <c r="E5575" s="36">
        <v>405.46999999999997</v>
      </c>
      <c r="F5575" s="36">
        <v>410.42</v>
      </c>
      <c r="G5575" s="37">
        <f t="shared" si="21"/>
        <v>2.4442627318920544E-2</v>
      </c>
    </row>
    <row r="5576" spans="1:7" ht="15.75" customHeight="1" x14ac:dyDescent="0.2">
      <c r="A5576" s="35" t="s">
        <v>6045</v>
      </c>
      <c r="B5576" s="36">
        <v>58697.880000000005</v>
      </c>
      <c r="C5576" s="17">
        <v>1975</v>
      </c>
      <c r="D5576" s="36">
        <v>951.18000000000006</v>
      </c>
      <c r="E5576" s="36">
        <v>43.44</v>
      </c>
      <c r="F5576" s="36">
        <v>79.819999999999993</v>
      </c>
      <c r="G5576" s="37">
        <f t="shared" si="21"/>
        <v>2.1999999999999999E-2</v>
      </c>
    </row>
    <row r="5577" spans="1:7" ht="15.75" customHeight="1" x14ac:dyDescent="0.2">
      <c r="A5577" s="35" t="s">
        <v>6046</v>
      </c>
      <c r="B5577" s="36">
        <v>0</v>
      </c>
      <c r="C5577" s="17">
        <v>0</v>
      </c>
      <c r="D5577" s="36">
        <v>0</v>
      </c>
      <c r="E5577" s="36">
        <v>0</v>
      </c>
      <c r="F5577" s="36">
        <v>0</v>
      </c>
      <c r="G5577" s="37">
        <f t="shared" si="21"/>
        <v>2.1999999999999999E-2</v>
      </c>
    </row>
    <row r="5578" spans="1:7" ht="15.75" customHeight="1" x14ac:dyDescent="0.2">
      <c r="A5578" s="35" t="s">
        <v>6047</v>
      </c>
      <c r="B5578" s="36">
        <v>3227866.4800000004</v>
      </c>
      <c r="C5578" s="17">
        <v>4485</v>
      </c>
      <c r="D5578" s="36">
        <v>64835.1</v>
      </c>
      <c r="E5578" s="36">
        <v>3010.3399999999992</v>
      </c>
      <c r="F5578" s="36">
        <v>4637.25</v>
      </c>
      <c r="G5578" s="37">
        <f t="shared" si="21"/>
        <v>2.245529375180351E-2</v>
      </c>
    </row>
    <row r="5579" spans="1:7" ht="15.75" customHeight="1" x14ac:dyDescent="0.2">
      <c r="A5579" s="35" t="s">
        <v>6048</v>
      </c>
      <c r="B5579" s="36">
        <v>100042.4</v>
      </c>
      <c r="C5579" s="17">
        <v>88</v>
      </c>
      <c r="D5579" s="36">
        <v>2400.39</v>
      </c>
      <c r="E5579" s="36">
        <v>83.13</v>
      </c>
      <c r="F5579" s="36">
        <v>145.25</v>
      </c>
      <c r="G5579" s="37">
        <f t="shared" si="21"/>
        <v>2.6276558739094624E-2</v>
      </c>
    </row>
    <row r="5580" spans="1:7" ht="15.75" customHeight="1" x14ac:dyDescent="0.2">
      <c r="A5580" s="35" t="s">
        <v>6049</v>
      </c>
      <c r="B5580" s="36">
        <v>75494.98</v>
      </c>
      <c r="C5580" s="17">
        <v>2976</v>
      </c>
      <c r="D5580" s="36">
        <v>1187.24</v>
      </c>
      <c r="E5580" s="36">
        <v>103.53999999999999</v>
      </c>
      <c r="F5580" s="36">
        <v>100.00999999999999</v>
      </c>
      <c r="G5580" s="37">
        <f t="shared" si="21"/>
        <v>2.1999999999999999E-2</v>
      </c>
    </row>
    <row r="5581" spans="1:7" ht="15.75" customHeight="1" x14ac:dyDescent="0.2">
      <c r="A5581" s="35" t="s">
        <v>6050</v>
      </c>
      <c r="B5581" s="36">
        <v>199249.13</v>
      </c>
      <c r="C5581" s="17">
        <v>7695</v>
      </c>
      <c r="D5581" s="36">
        <v>2857.34</v>
      </c>
      <c r="E5581" s="36">
        <v>0</v>
      </c>
      <c r="F5581" s="36">
        <v>262.10000000000002</v>
      </c>
      <c r="G5581" s="37">
        <f t="shared" si="21"/>
        <v>2.1999999999999999E-2</v>
      </c>
    </row>
    <row r="5582" spans="1:7" ht="15.75" customHeight="1" x14ac:dyDescent="0.2">
      <c r="A5582" s="35" t="s">
        <v>6051</v>
      </c>
      <c r="B5582" s="36">
        <v>179138.16999999998</v>
      </c>
      <c r="C5582" s="17">
        <v>3691</v>
      </c>
      <c r="D5582" s="36">
        <v>2150.98</v>
      </c>
      <c r="E5582" s="36">
        <v>127.53</v>
      </c>
      <c r="F5582" s="36">
        <v>240.44</v>
      </c>
      <c r="G5582" s="37">
        <f t="shared" si="21"/>
        <v>2.1999999999999999E-2</v>
      </c>
    </row>
    <row r="5583" spans="1:7" ht="15.75" customHeight="1" x14ac:dyDescent="0.2">
      <c r="A5583" s="35" t="s">
        <v>6052</v>
      </c>
      <c r="B5583" s="36">
        <v>0</v>
      </c>
      <c r="C5583" s="17">
        <v>0</v>
      </c>
      <c r="D5583" s="36">
        <v>0</v>
      </c>
      <c r="E5583" s="36">
        <v>0</v>
      </c>
      <c r="F5583" s="36">
        <v>0</v>
      </c>
      <c r="G5583" s="37">
        <f t="shared" si="21"/>
        <v>2.1999999999999999E-2</v>
      </c>
    </row>
    <row r="5584" spans="1:7" ht="15.75" customHeight="1" x14ac:dyDescent="0.2">
      <c r="A5584" s="35" t="s">
        <v>6053</v>
      </c>
      <c r="B5584" s="36">
        <v>0</v>
      </c>
      <c r="C5584" s="17">
        <v>0</v>
      </c>
      <c r="D5584" s="36">
        <v>0</v>
      </c>
      <c r="E5584" s="36">
        <v>0</v>
      </c>
      <c r="F5584" s="36">
        <v>0</v>
      </c>
      <c r="G5584" s="37">
        <f t="shared" si="21"/>
        <v>2.1999999999999999E-2</v>
      </c>
    </row>
    <row r="5585" spans="1:7" ht="15.75" customHeight="1" x14ac:dyDescent="0.2">
      <c r="A5585" s="35" t="s">
        <v>6054</v>
      </c>
      <c r="B5585" s="36">
        <v>31854.44</v>
      </c>
      <c r="C5585" s="17">
        <v>1146</v>
      </c>
      <c r="D5585" s="36">
        <v>561.66999999999996</v>
      </c>
      <c r="E5585" s="36">
        <v>31.31</v>
      </c>
      <c r="F5585" s="36">
        <v>43.31</v>
      </c>
      <c r="G5585" s="37">
        <f t="shared" si="21"/>
        <v>2.1999999999999999E-2</v>
      </c>
    </row>
    <row r="5586" spans="1:7" ht="15.75" customHeight="1" x14ac:dyDescent="0.2">
      <c r="A5586" s="35" t="s">
        <v>6055</v>
      </c>
      <c r="B5586" s="36">
        <v>36609.019999999997</v>
      </c>
      <c r="C5586" s="17">
        <v>966</v>
      </c>
      <c r="D5586" s="36">
        <v>513.91</v>
      </c>
      <c r="E5586" s="36">
        <v>26.950000000000003</v>
      </c>
      <c r="F5586" s="36">
        <v>49.03</v>
      </c>
      <c r="G5586" s="37">
        <f t="shared" si="21"/>
        <v>2.1999999999999999E-2</v>
      </c>
    </row>
    <row r="5587" spans="1:7" ht="15.75" customHeight="1" x14ac:dyDescent="0.2">
      <c r="A5587" s="35" t="s">
        <v>6056</v>
      </c>
      <c r="B5587" s="36">
        <v>13492.9</v>
      </c>
      <c r="C5587" s="17">
        <v>410</v>
      </c>
      <c r="D5587" s="36">
        <v>199.07999999999998</v>
      </c>
      <c r="E5587" s="36">
        <v>15.260000000000002</v>
      </c>
      <c r="F5587" s="36">
        <v>17.79</v>
      </c>
      <c r="G5587" s="37">
        <f t="shared" si="21"/>
        <v>2.1999999999999999E-2</v>
      </c>
    </row>
    <row r="5588" spans="1:7" ht="15.75" customHeight="1" x14ac:dyDescent="0.2">
      <c r="A5588" s="35" t="s">
        <v>6057</v>
      </c>
      <c r="B5588" s="36">
        <v>702647.55</v>
      </c>
      <c r="C5588" s="17">
        <v>14146</v>
      </c>
      <c r="D5588" s="36">
        <v>14795.5</v>
      </c>
      <c r="E5588" s="36">
        <v>1095.33</v>
      </c>
      <c r="F5588" s="36">
        <v>955.86</v>
      </c>
      <c r="G5588" s="37">
        <f t="shared" si="21"/>
        <v>2.3976017563855447E-2</v>
      </c>
    </row>
    <row r="5589" spans="1:7" ht="15.75" customHeight="1" x14ac:dyDescent="0.2">
      <c r="A5589" s="35" t="s">
        <v>6058</v>
      </c>
      <c r="B5589" s="36">
        <v>258103.06</v>
      </c>
      <c r="C5589" s="17">
        <v>4192</v>
      </c>
      <c r="D5589" s="36">
        <v>3880.91</v>
      </c>
      <c r="E5589" s="36">
        <v>90.78</v>
      </c>
      <c r="F5589" s="36">
        <v>349.99</v>
      </c>
      <c r="G5589" s="37">
        <f t="shared" si="21"/>
        <v>2.1999999999999999E-2</v>
      </c>
    </row>
    <row r="5590" spans="1:7" ht="15.75" customHeight="1" x14ac:dyDescent="0.2">
      <c r="A5590" s="35" t="s">
        <v>6059</v>
      </c>
      <c r="B5590" s="36">
        <v>0</v>
      </c>
      <c r="C5590" s="17">
        <v>0</v>
      </c>
      <c r="D5590" s="36">
        <v>0</v>
      </c>
      <c r="E5590" s="36">
        <v>0</v>
      </c>
      <c r="F5590" s="36">
        <v>0</v>
      </c>
      <c r="G5590" s="37">
        <f t="shared" si="21"/>
        <v>2.1999999999999999E-2</v>
      </c>
    </row>
    <row r="5591" spans="1:7" ht="15.75" customHeight="1" x14ac:dyDescent="0.2">
      <c r="A5591" s="35" t="s">
        <v>6060</v>
      </c>
      <c r="B5591" s="36">
        <v>437175.72</v>
      </c>
      <c r="C5591" s="17">
        <v>4604</v>
      </c>
      <c r="D5591" s="36">
        <v>7837.5000000000009</v>
      </c>
      <c r="E5591" s="36">
        <v>221.22</v>
      </c>
      <c r="F5591" s="36">
        <v>613.95999999999992</v>
      </c>
      <c r="G5591" s="37">
        <f t="shared" si="21"/>
        <v>2.1999999999999999E-2</v>
      </c>
    </row>
    <row r="5592" spans="1:7" ht="15.75" customHeight="1" x14ac:dyDescent="0.2">
      <c r="A5592" s="35" t="s">
        <v>6061</v>
      </c>
      <c r="B5592" s="36">
        <v>79180.63</v>
      </c>
      <c r="C5592" s="17">
        <v>1529</v>
      </c>
      <c r="D5592" s="36">
        <v>1131.99</v>
      </c>
      <c r="E5592" s="36">
        <v>32.799999999999997</v>
      </c>
      <c r="F5592" s="36">
        <v>105.75000000000001</v>
      </c>
      <c r="G5592" s="37">
        <f t="shared" si="21"/>
        <v>2.1999999999999999E-2</v>
      </c>
    </row>
    <row r="5593" spans="1:7" ht="15.75" customHeight="1" x14ac:dyDescent="0.2">
      <c r="A5593" s="35" t="s">
        <v>6062</v>
      </c>
      <c r="B5593" s="36">
        <v>134227.77000000002</v>
      </c>
      <c r="C5593" s="17">
        <v>6026</v>
      </c>
      <c r="D5593" s="36">
        <v>2100.2399999999998</v>
      </c>
      <c r="E5593" s="36">
        <v>126.30000000000001</v>
      </c>
      <c r="F5593" s="36">
        <v>176.43</v>
      </c>
      <c r="G5593" s="37">
        <f t="shared" si="21"/>
        <v>2.1999999999999999E-2</v>
      </c>
    </row>
    <row r="5594" spans="1:7" ht="15.75" customHeight="1" x14ac:dyDescent="0.2">
      <c r="A5594" s="35" t="s">
        <v>6063</v>
      </c>
      <c r="B5594" s="36">
        <v>165111.85999999999</v>
      </c>
      <c r="C5594" s="17">
        <v>5213</v>
      </c>
      <c r="D5594" s="36">
        <v>2591.08</v>
      </c>
      <c r="E5594" s="36">
        <v>117.64</v>
      </c>
      <c r="F5594" s="36">
        <v>220.76</v>
      </c>
      <c r="G5594" s="37">
        <f t="shared" si="21"/>
        <v>2.1999999999999999E-2</v>
      </c>
    </row>
    <row r="5595" spans="1:7" ht="15.75" customHeight="1" x14ac:dyDescent="0.2">
      <c r="A5595" s="35" t="s">
        <v>6064</v>
      </c>
      <c r="B5595" s="36">
        <v>225192.78</v>
      </c>
      <c r="C5595" s="17">
        <v>8032</v>
      </c>
      <c r="D5595" s="36">
        <v>3166.05</v>
      </c>
      <c r="E5595" s="36">
        <v>175.58</v>
      </c>
      <c r="F5595" s="36">
        <v>297.79000000000002</v>
      </c>
      <c r="G5595" s="37">
        <f t="shared" si="21"/>
        <v>2.1999999999999999E-2</v>
      </c>
    </row>
    <row r="5596" spans="1:7" ht="15.75" customHeight="1" x14ac:dyDescent="0.2">
      <c r="A5596" s="35" t="s">
        <v>6065</v>
      </c>
      <c r="B5596" s="36">
        <v>214969.62999999998</v>
      </c>
      <c r="C5596" s="17">
        <v>8971</v>
      </c>
      <c r="D5596" s="36">
        <v>3234.58</v>
      </c>
      <c r="E5596" s="36">
        <v>266.09000000000003</v>
      </c>
      <c r="F5596" s="36">
        <v>284.30999999999995</v>
      </c>
      <c r="G5596" s="37">
        <f t="shared" si="21"/>
        <v>2.1999999999999999E-2</v>
      </c>
    </row>
    <row r="5597" spans="1:7" ht="15.75" customHeight="1" x14ac:dyDescent="0.2">
      <c r="A5597" s="35" t="s">
        <v>6066</v>
      </c>
      <c r="B5597" s="36">
        <v>70166.5</v>
      </c>
      <c r="C5597" s="17">
        <v>1984</v>
      </c>
      <c r="D5597" s="36">
        <v>865.16</v>
      </c>
      <c r="E5597" s="36">
        <v>44.97</v>
      </c>
      <c r="F5597" s="36">
        <v>93.610000000000014</v>
      </c>
      <c r="G5597" s="37">
        <f t="shared" si="21"/>
        <v>2.1999999999999999E-2</v>
      </c>
    </row>
    <row r="5598" spans="1:7" ht="15.75" customHeight="1" x14ac:dyDescent="0.2">
      <c r="A5598" s="35" t="s">
        <v>6067</v>
      </c>
      <c r="B5598" s="36">
        <v>0</v>
      </c>
      <c r="C5598" s="17">
        <v>0</v>
      </c>
      <c r="D5598" s="36">
        <v>0</v>
      </c>
      <c r="E5598" s="36">
        <v>0</v>
      </c>
      <c r="F5598" s="36">
        <v>0</v>
      </c>
      <c r="G5598" s="37">
        <f t="shared" si="21"/>
        <v>2.1999999999999999E-2</v>
      </c>
    </row>
    <row r="5599" spans="1:7" ht="15.75" customHeight="1" x14ac:dyDescent="0.2">
      <c r="A5599" s="35" t="s">
        <v>6068</v>
      </c>
      <c r="B5599" s="36">
        <v>0</v>
      </c>
      <c r="C5599" s="17">
        <v>0</v>
      </c>
      <c r="D5599" s="36">
        <v>0</v>
      </c>
      <c r="E5599" s="36">
        <v>0</v>
      </c>
      <c r="F5599" s="36">
        <v>0</v>
      </c>
      <c r="G5599" s="37">
        <f t="shared" si="21"/>
        <v>2.1999999999999999E-2</v>
      </c>
    </row>
    <row r="5600" spans="1:7" ht="15.75" customHeight="1" x14ac:dyDescent="0.2">
      <c r="A5600" s="35" t="s">
        <v>6069</v>
      </c>
      <c r="B5600" s="36">
        <v>8888.6</v>
      </c>
      <c r="C5600" s="17">
        <v>74</v>
      </c>
      <c r="D5600" s="36">
        <v>134.57999999999998</v>
      </c>
      <c r="E5600" s="36">
        <v>174.81</v>
      </c>
      <c r="F5600" s="36">
        <v>11.89</v>
      </c>
      <c r="G5600" s="37">
        <f t="shared" si="21"/>
        <v>3.6145174718178338E-2</v>
      </c>
    </row>
    <row r="5601" spans="1:7" ht="15.75" customHeight="1" x14ac:dyDescent="0.2">
      <c r="A5601" s="35" t="s">
        <v>6070</v>
      </c>
      <c r="B5601" s="36">
        <v>0</v>
      </c>
      <c r="C5601" s="17">
        <v>0</v>
      </c>
      <c r="D5601" s="36">
        <v>0</v>
      </c>
      <c r="E5601" s="36">
        <v>0</v>
      </c>
      <c r="F5601" s="36">
        <v>0</v>
      </c>
      <c r="G5601" s="37">
        <f t="shared" si="21"/>
        <v>2.1999999999999999E-2</v>
      </c>
    </row>
    <row r="5602" spans="1:7" ht="15.75" customHeight="1" x14ac:dyDescent="0.2">
      <c r="A5602" s="35" t="s">
        <v>6071</v>
      </c>
      <c r="B5602" s="36">
        <v>21069221.849999998</v>
      </c>
      <c r="C5602" s="17">
        <v>45824</v>
      </c>
      <c r="D5602" s="36">
        <v>479386.82</v>
      </c>
      <c r="E5602" s="36">
        <v>6203.9</v>
      </c>
      <c r="F5602" s="36">
        <v>29077.319999999996</v>
      </c>
      <c r="G5602" s="37">
        <f t="shared" si="21"/>
        <v>2.4427482118899425E-2</v>
      </c>
    </row>
    <row r="5603" spans="1:7" ht="15.75" customHeight="1" x14ac:dyDescent="0.2">
      <c r="A5603" s="35" t="s">
        <v>6072</v>
      </c>
      <c r="B5603" s="36">
        <v>12324578.319999998</v>
      </c>
      <c r="C5603" s="17">
        <v>99557</v>
      </c>
      <c r="D5603" s="36">
        <v>173482.69000000003</v>
      </c>
      <c r="E5603" s="36">
        <v>34824.719999999979</v>
      </c>
      <c r="F5603" s="36">
        <v>16580.169999999998</v>
      </c>
      <c r="G5603" s="37">
        <f t="shared" si="21"/>
        <v>2.1999999999999999E-2</v>
      </c>
    </row>
    <row r="5604" spans="1:7" ht="15.75" customHeight="1" x14ac:dyDescent="0.2">
      <c r="A5604" s="35" t="s">
        <v>6073</v>
      </c>
      <c r="B5604" s="36">
        <v>1704036.0700000003</v>
      </c>
      <c r="C5604" s="17">
        <v>23615</v>
      </c>
      <c r="D5604" s="36">
        <v>29660.499999999993</v>
      </c>
      <c r="E5604" s="36">
        <v>976.35000000000014</v>
      </c>
      <c r="F5604" s="36">
        <v>2303.71</v>
      </c>
      <c r="G5604" s="37">
        <f t="shared" si="21"/>
        <v>2.1999999999999999E-2</v>
      </c>
    </row>
    <row r="5605" spans="1:7" ht="15.75" customHeight="1" x14ac:dyDescent="0.2">
      <c r="A5605" s="35" t="s">
        <v>6074</v>
      </c>
      <c r="B5605" s="36">
        <v>36523.03</v>
      </c>
      <c r="C5605" s="17">
        <v>679</v>
      </c>
      <c r="D5605" s="36">
        <v>489.16999999999996</v>
      </c>
      <c r="E5605" s="36">
        <v>20.52</v>
      </c>
      <c r="F5605" s="36">
        <v>48.510000000000005</v>
      </c>
      <c r="G5605" s="37">
        <f t="shared" si="21"/>
        <v>2.1999999999999999E-2</v>
      </c>
    </row>
    <row r="5606" spans="1:7" ht="15.75" customHeight="1" x14ac:dyDescent="0.2">
      <c r="A5606" s="35" t="s">
        <v>6075</v>
      </c>
      <c r="B5606" s="36">
        <v>1252900.25</v>
      </c>
      <c r="C5606" s="17">
        <v>14915</v>
      </c>
      <c r="D5606" s="36">
        <v>19472.16</v>
      </c>
      <c r="E5606" s="36">
        <v>2228.3599999999997</v>
      </c>
      <c r="F5606" s="36">
        <v>1678.72</v>
      </c>
      <c r="G5606" s="37">
        <f t="shared" si="21"/>
        <v>2.1999999999999999E-2</v>
      </c>
    </row>
    <row r="5607" spans="1:7" ht="15.75" customHeight="1" x14ac:dyDescent="0.2">
      <c r="A5607" s="35" t="s">
        <v>6076</v>
      </c>
      <c r="B5607" s="36">
        <v>43198750.239999995</v>
      </c>
      <c r="C5607" s="17">
        <v>726463</v>
      </c>
      <c r="D5607" s="36">
        <v>694810.61</v>
      </c>
      <c r="E5607" s="36">
        <v>47278.239999999991</v>
      </c>
      <c r="F5607" s="36">
        <v>57943.270000000004</v>
      </c>
      <c r="G5607" s="37">
        <f t="shared" si="21"/>
        <v>2.1999999999999999E-2</v>
      </c>
    </row>
    <row r="5608" spans="1:7" ht="15.75" customHeight="1" x14ac:dyDescent="0.2">
      <c r="A5608" s="35" t="s">
        <v>6077</v>
      </c>
      <c r="B5608" s="36">
        <v>125530.87</v>
      </c>
      <c r="C5608" s="17">
        <v>1271</v>
      </c>
      <c r="D5608" s="36">
        <v>1691.8799999999999</v>
      </c>
      <c r="E5608" s="36">
        <v>459.40999999999997</v>
      </c>
      <c r="F5608" s="36">
        <v>167.38</v>
      </c>
      <c r="G5608" s="37">
        <f t="shared" si="21"/>
        <v>2.1999999999999999E-2</v>
      </c>
    </row>
    <row r="5609" spans="1:7" ht="15.75" customHeight="1" x14ac:dyDescent="0.2">
      <c r="A5609" s="35" t="s">
        <v>6078</v>
      </c>
      <c r="B5609" s="36">
        <v>0</v>
      </c>
      <c r="C5609" s="17">
        <v>0</v>
      </c>
      <c r="D5609" s="36">
        <v>0</v>
      </c>
      <c r="E5609" s="36">
        <v>0.08</v>
      </c>
      <c r="F5609" s="36">
        <v>0</v>
      </c>
      <c r="G5609" s="37">
        <f t="shared" si="21"/>
        <v>2.1999999999999999E-2</v>
      </c>
    </row>
    <row r="5610" spans="1:7" ht="15.75" customHeight="1" x14ac:dyDescent="0.2">
      <c r="A5610" s="35" t="s">
        <v>6079</v>
      </c>
      <c r="B5610" s="36">
        <v>3558528.3000000007</v>
      </c>
      <c r="C5610" s="17">
        <v>42718</v>
      </c>
      <c r="D5610" s="36">
        <v>51479.56</v>
      </c>
      <c r="E5610" s="36">
        <v>6983.9400000000005</v>
      </c>
      <c r="F5610" s="36">
        <v>4766.1599999999989</v>
      </c>
      <c r="G5610" s="37">
        <f t="shared" si="21"/>
        <v>2.1999999999999999E-2</v>
      </c>
    </row>
    <row r="5611" spans="1:7" ht="15.75" customHeight="1" x14ac:dyDescent="0.2">
      <c r="A5611" s="35" t="s">
        <v>6080</v>
      </c>
      <c r="B5611" s="36">
        <v>489260.68</v>
      </c>
      <c r="C5611" s="17">
        <v>6319</v>
      </c>
      <c r="D5611" s="36">
        <v>6499.6299999999992</v>
      </c>
      <c r="E5611" s="36">
        <v>477.37</v>
      </c>
      <c r="F5611" s="36">
        <v>650.84</v>
      </c>
      <c r="G5611" s="37">
        <f t="shared" si="21"/>
        <v>2.1999999999999999E-2</v>
      </c>
    </row>
    <row r="5612" spans="1:7" ht="15.75" customHeight="1" x14ac:dyDescent="0.2">
      <c r="A5612" s="35" t="s">
        <v>6081</v>
      </c>
      <c r="B5612" s="36">
        <v>5311647.5999999996</v>
      </c>
      <c r="C5612" s="17">
        <v>8747</v>
      </c>
      <c r="D5612" s="36">
        <v>132100.04999999999</v>
      </c>
      <c r="E5612" s="36">
        <v>5676.0400000000009</v>
      </c>
      <c r="F5612" s="36">
        <v>7623.7199999999993</v>
      </c>
      <c r="G5612" s="37">
        <f t="shared" si="21"/>
        <v>2.7373768169409434E-2</v>
      </c>
    </row>
    <row r="5613" spans="1:7" ht="15.75" customHeight="1" x14ac:dyDescent="0.2">
      <c r="A5613" s="35" t="s">
        <v>6082</v>
      </c>
      <c r="B5613" s="36">
        <v>346318.95000000007</v>
      </c>
      <c r="C5613" s="17">
        <v>5275</v>
      </c>
      <c r="D5613" s="36">
        <v>5756.49</v>
      </c>
      <c r="E5613" s="36">
        <v>0.02</v>
      </c>
      <c r="F5613" s="36">
        <v>474.24000000000007</v>
      </c>
      <c r="G5613" s="37">
        <f t="shared" si="21"/>
        <v>2.1999999999999999E-2</v>
      </c>
    </row>
    <row r="5614" spans="1:7" ht="15.75" customHeight="1" x14ac:dyDescent="0.2">
      <c r="A5614" s="35" t="s">
        <v>6083</v>
      </c>
      <c r="B5614" s="36">
        <v>7892330.3800000008</v>
      </c>
      <c r="C5614" s="17">
        <v>23167</v>
      </c>
      <c r="D5614" s="36">
        <v>165079.96</v>
      </c>
      <c r="E5614" s="36">
        <v>6043.62</v>
      </c>
      <c r="F5614" s="36">
        <v>10822.640000000001</v>
      </c>
      <c r="G5614" s="37">
        <f t="shared" ref="G5614:G5868" si="22">IFERROR(IF(SUM(D5614:F5614)/B5614&lt;0.022,0.022,SUM(D5614:F5614)/B5614),0.022)</f>
        <v>2.3053548348795808E-2</v>
      </c>
    </row>
    <row r="5615" spans="1:7" ht="15.75" customHeight="1" x14ac:dyDescent="0.2">
      <c r="A5615" s="35" t="s">
        <v>6084</v>
      </c>
      <c r="B5615" s="36">
        <v>24.95</v>
      </c>
      <c r="C5615" s="17">
        <v>13</v>
      </c>
      <c r="D5615" s="36">
        <v>0.91</v>
      </c>
      <c r="E5615" s="36">
        <v>0.36</v>
      </c>
      <c r="F5615" s="36">
        <v>0.03</v>
      </c>
      <c r="G5615" s="37">
        <f t="shared" si="22"/>
        <v>5.2104208416833671E-2</v>
      </c>
    </row>
    <row r="5616" spans="1:7" ht="15.75" customHeight="1" x14ac:dyDescent="0.2">
      <c r="A5616" s="35" t="s">
        <v>6085</v>
      </c>
      <c r="B5616" s="36">
        <v>27303487.579999998</v>
      </c>
      <c r="C5616" s="17">
        <v>115238</v>
      </c>
      <c r="D5616" s="36">
        <v>605665.28000000014</v>
      </c>
      <c r="E5616" s="36">
        <v>19872.829999999998</v>
      </c>
      <c r="F5616" s="36">
        <v>37532.009999999995</v>
      </c>
      <c r="G5616" s="37">
        <f t="shared" si="22"/>
        <v>2.4285180347645544E-2</v>
      </c>
    </row>
    <row r="5617" spans="1:7" ht="15.75" customHeight="1" x14ac:dyDescent="0.2">
      <c r="A5617" s="35" t="s">
        <v>6086</v>
      </c>
      <c r="B5617" s="36">
        <v>0.01</v>
      </c>
      <c r="C5617" s="17">
        <v>1</v>
      </c>
      <c r="D5617" s="36">
        <v>0.1</v>
      </c>
      <c r="E5617" s="36">
        <v>0.02</v>
      </c>
      <c r="F5617" s="36">
        <v>0</v>
      </c>
      <c r="G5617" s="37">
        <f t="shared" si="22"/>
        <v>12</v>
      </c>
    </row>
    <row r="5618" spans="1:7" ht="15.75" customHeight="1" x14ac:dyDescent="0.2">
      <c r="A5618" s="35" t="s">
        <v>6087</v>
      </c>
      <c r="B5618" s="36">
        <v>2736222.0099999993</v>
      </c>
      <c r="C5618" s="17">
        <v>27272</v>
      </c>
      <c r="D5618" s="36">
        <v>40666.959999999999</v>
      </c>
      <c r="E5618" s="36">
        <v>2719.3900000000003</v>
      </c>
      <c r="F5618" s="36">
        <v>3686.1200000000003</v>
      </c>
      <c r="G5618" s="37">
        <f t="shared" si="22"/>
        <v>2.1999999999999999E-2</v>
      </c>
    </row>
    <row r="5619" spans="1:7" ht="15.75" customHeight="1" x14ac:dyDescent="0.2">
      <c r="A5619" s="35" t="s">
        <v>6088</v>
      </c>
      <c r="B5619" s="36">
        <v>3731213.13</v>
      </c>
      <c r="C5619" s="17">
        <v>84454</v>
      </c>
      <c r="D5619" s="36">
        <v>59629.249999999993</v>
      </c>
      <c r="E5619" s="36">
        <v>4690.83</v>
      </c>
      <c r="F5619" s="36">
        <v>5018.2699999999995</v>
      </c>
      <c r="G5619" s="37">
        <f t="shared" si="22"/>
        <v>2.1999999999999999E-2</v>
      </c>
    </row>
    <row r="5620" spans="1:7" ht="15.75" customHeight="1" x14ac:dyDescent="0.2">
      <c r="A5620" s="35" t="s">
        <v>6089</v>
      </c>
      <c r="B5620" s="36">
        <v>9015960.2699999996</v>
      </c>
      <c r="C5620" s="17">
        <v>47168</v>
      </c>
      <c r="D5620" s="36">
        <v>213378.24</v>
      </c>
      <c r="E5620" s="36">
        <v>6812.7699999999995</v>
      </c>
      <c r="F5620" s="36">
        <v>12637.01</v>
      </c>
      <c r="G5620" s="37">
        <f t="shared" si="22"/>
        <v>2.5823984692425892E-2</v>
      </c>
    </row>
    <row r="5621" spans="1:7" ht="15.75" customHeight="1" x14ac:dyDescent="0.2">
      <c r="A5621" s="35" t="s">
        <v>6090</v>
      </c>
      <c r="B5621" s="36">
        <v>2.15</v>
      </c>
      <c r="C5621" s="17">
        <v>2</v>
      </c>
      <c r="D5621" s="36">
        <v>0.32</v>
      </c>
      <c r="E5621" s="36">
        <v>7.0000000000000007E-2</v>
      </c>
      <c r="F5621" s="36">
        <v>0</v>
      </c>
      <c r="G5621" s="37">
        <f t="shared" si="22"/>
        <v>0.18139534883720931</v>
      </c>
    </row>
    <row r="5622" spans="1:7" ht="15.75" customHeight="1" x14ac:dyDescent="0.2">
      <c r="A5622" s="35" t="s">
        <v>6091</v>
      </c>
      <c r="B5622" s="36">
        <v>961613.08000000007</v>
      </c>
      <c r="C5622" s="17">
        <v>10545</v>
      </c>
      <c r="D5622" s="36">
        <v>13606.900000000001</v>
      </c>
      <c r="E5622" s="36">
        <v>533.11999999999989</v>
      </c>
      <c r="F5622" s="36">
        <v>1282.97</v>
      </c>
      <c r="G5622" s="37">
        <f t="shared" si="22"/>
        <v>2.1999999999999999E-2</v>
      </c>
    </row>
    <row r="5623" spans="1:7" ht="15.75" customHeight="1" x14ac:dyDescent="0.2">
      <c r="A5623" s="35" t="s">
        <v>6092</v>
      </c>
      <c r="B5623" s="36">
        <v>9034.36</v>
      </c>
      <c r="C5623" s="17">
        <v>381</v>
      </c>
      <c r="D5623" s="36">
        <v>171.9</v>
      </c>
      <c r="E5623" s="36">
        <v>0</v>
      </c>
      <c r="F5623" s="36">
        <v>12.12</v>
      </c>
      <c r="G5623" s="37">
        <f t="shared" si="22"/>
        <v>2.1999999999999999E-2</v>
      </c>
    </row>
    <row r="5624" spans="1:7" ht="15.75" customHeight="1" x14ac:dyDescent="0.2">
      <c r="A5624" s="35" t="s">
        <v>6093</v>
      </c>
      <c r="B5624" s="36">
        <v>92584.639999999999</v>
      </c>
      <c r="C5624" s="17">
        <v>1521</v>
      </c>
      <c r="D5624" s="36">
        <v>1306.05</v>
      </c>
      <c r="E5624" s="36">
        <v>209.60000000000002</v>
      </c>
      <c r="F5624" s="36">
        <v>123.25</v>
      </c>
      <c r="G5624" s="37">
        <f t="shared" si="22"/>
        <v>2.1999999999999999E-2</v>
      </c>
    </row>
    <row r="5625" spans="1:7" ht="15.75" customHeight="1" x14ac:dyDescent="0.2">
      <c r="A5625" s="35" t="s">
        <v>6094</v>
      </c>
      <c r="B5625" s="36">
        <v>0.01</v>
      </c>
      <c r="C5625" s="17">
        <v>1</v>
      </c>
      <c r="D5625" s="36">
        <v>0.1</v>
      </c>
      <c r="E5625" s="36">
        <v>0.02</v>
      </c>
      <c r="F5625" s="36">
        <v>0</v>
      </c>
      <c r="G5625" s="37">
        <f t="shared" si="22"/>
        <v>12</v>
      </c>
    </row>
    <row r="5626" spans="1:7" ht="15.75" customHeight="1" x14ac:dyDescent="0.2">
      <c r="A5626" s="35" t="s">
        <v>6095</v>
      </c>
      <c r="B5626" s="36">
        <v>908205.19</v>
      </c>
      <c r="C5626" s="17">
        <v>9666</v>
      </c>
      <c r="D5626" s="36">
        <v>13214.58</v>
      </c>
      <c r="E5626" s="36">
        <v>1799.4099999999999</v>
      </c>
      <c r="F5626" s="36">
        <v>1217.08</v>
      </c>
      <c r="G5626" s="37">
        <f t="shared" si="22"/>
        <v>2.1999999999999999E-2</v>
      </c>
    </row>
    <row r="5627" spans="1:7" ht="15.75" customHeight="1" x14ac:dyDescent="0.2">
      <c r="A5627" s="35" t="s">
        <v>6096</v>
      </c>
      <c r="B5627" s="36">
        <v>0.08</v>
      </c>
      <c r="C5627" s="17">
        <v>8</v>
      </c>
      <c r="D5627" s="36">
        <v>0.8</v>
      </c>
      <c r="E5627" s="36">
        <v>0.25</v>
      </c>
      <c r="F5627" s="36">
        <v>0</v>
      </c>
      <c r="G5627" s="37">
        <f t="shared" si="22"/>
        <v>13.125</v>
      </c>
    </row>
    <row r="5628" spans="1:7" ht="15.75" customHeight="1" x14ac:dyDescent="0.2">
      <c r="A5628" s="35" t="s">
        <v>6097</v>
      </c>
      <c r="B5628" s="36">
        <v>5274039.17</v>
      </c>
      <c r="C5628" s="17">
        <v>50363</v>
      </c>
      <c r="D5628" s="36">
        <v>75380.89</v>
      </c>
      <c r="E5628" s="36">
        <v>9942.0500000000011</v>
      </c>
      <c r="F5628" s="36">
        <v>7077.0599999999995</v>
      </c>
      <c r="G5628" s="37">
        <f t="shared" si="22"/>
        <v>2.1999999999999999E-2</v>
      </c>
    </row>
    <row r="5629" spans="1:7" ht="15.75" customHeight="1" x14ac:dyDescent="0.2">
      <c r="A5629" s="35" t="s">
        <v>6098</v>
      </c>
      <c r="B5629" s="36">
        <v>2423802.4600000004</v>
      </c>
      <c r="C5629" s="17">
        <v>30497</v>
      </c>
      <c r="D5629" s="36">
        <v>34600.959999999985</v>
      </c>
      <c r="E5629" s="36">
        <v>9289.2099999999991</v>
      </c>
      <c r="F5629" s="36">
        <v>3231.6099999999997</v>
      </c>
      <c r="G5629" s="37">
        <f t="shared" si="22"/>
        <v>2.1999999999999999E-2</v>
      </c>
    </row>
    <row r="5630" spans="1:7" ht="15.75" customHeight="1" x14ac:dyDescent="0.2">
      <c r="A5630" s="35" t="s">
        <v>6099</v>
      </c>
      <c r="B5630" s="36">
        <v>16623308.01</v>
      </c>
      <c r="C5630" s="17">
        <v>38948</v>
      </c>
      <c r="D5630" s="36">
        <v>375348.47999999998</v>
      </c>
      <c r="E5630" s="36">
        <v>11486.92</v>
      </c>
      <c r="F5630" s="36">
        <v>22851.040000000001</v>
      </c>
      <c r="G5630" s="37">
        <f t="shared" si="22"/>
        <v>2.4645301630310101E-2</v>
      </c>
    </row>
    <row r="5631" spans="1:7" ht="15.75" customHeight="1" x14ac:dyDescent="0.2">
      <c r="A5631" s="35" t="s">
        <v>6100</v>
      </c>
      <c r="B5631" s="36">
        <v>371174.9</v>
      </c>
      <c r="C5631" s="17">
        <v>3215</v>
      </c>
      <c r="D5631" s="36">
        <v>6050.51</v>
      </c>
      <c r="E5631" s="36">
        <v>413.14</v>
      </c>
      <c r="F5631" s="36">
        <v>500.82</v>
      </c>
      <c r="G5631" s="37">
        <f t="shared" si="22"/>
        <v>2.1999999999999999E-2</v>
      </c>
    </row>
    <row r="5632" spans="1:7" ht="15.75" customHeight="1" x14ac:dyDescent="0.2">
      <c r="A5632" s="35" t="s">
        <v>6101</v>
      </c>
      <c r="B5632" s="36">
        <v>7287850.2000000002</v>
      </c>
      <c r="C5632" s="17">
        <v>13485</v>
      </c>
      <c r="D5632" s="36">
        <v>173103.90000000002</v>
      </c>
      <c r="E5632" s="36">
        <v>6703.4700000000012</v>
      </c>
      <c r="F5632" s="36">
        <v>10364.84</v>
      </c>
      <c r="G5632" s="37">
        <f t="shared" si="22"/>
        <v>2.6094418076815028E-2</v>
      </c>
    </row>
    <row r="5633" spans="1:7" ht="15.75" customHeight="1" x14ac:dyDescent="0.2">
      <c r="A5633" s="35" t="s">
        <v>6102</v>
      </c>
      <c r="B5633" s="36">
        <v>2113650.4599999995</v>
      </c>
      <c r="C5633" s="17">
        <v>14055</v>
      </c>
      <c r="D5633" s="36">
        <v>37657.750000000007</v>
      </c>
      <c r="E5633" s="36">
        <v>3657.4100000000003</v>
      </c>
      <c r="F5633" s="36">
        <v>2850.3900000000003</v>
      </c>
      <c r="G5633" s="37">
        <f t="shared" si="22"/>
        <v>2.1999999999999999E-2</v>
      </c>
    </row>
    <row r="5634" spans="1:7" ht="15.75" customHeight="1" x14ac:dyDescent="0.2">
      <c r="A5634" s="35" t="s">
        <v>6103</v>
      </c>
      <c r="B5634" s="36">
        <v>101747.04999999999</v>
      </c>
      <c r="C5634" s="17">
        <v>1707</v>
      </c>
      <c r="D5634" s="36">
        <v>1291.28</v>
      </c>
      <c r="E5634" s="36">
        <v>201.44</v>
      </c>
      <c r="F5634" s="36">
        <v>135.47</v>
      </c>
      <c r="G5634" s="37">
        <f t="shared" si="22"/>
        <v>2.1999999999999999E-2</v>
      </c>
    </row>
    <row r="5635" spans="1:7" ht="15.75" customHeight="1" x14ac:dyDescent="0.2">
      <c r="A5635" s="35" t="s">
        <v>6104</v>
      </c>
      <c r="B5635" s="36">
        <v>2015600.9400000002</v>
      </c>
      <c r="C5635" s="17">
        <v>23120</v>
      </c>
      <c r="D5635" s="36">
        <v>26523.21</v>
      </c>
      <c r="E5635" s="36">
        <v>1804.1499999999996</v>
      </c>
      <c r="F5635" s="36">
        <v>2683.5499999999997</v>
      </c>
      <c r="G5635" s="37">
        <f t="shared" si="22"/>
        <v>2.1999999999999999E-2</v>
      </c>
    </row>
    <row r="5636" spans="1:7" ht="15.75" customHeight="1" x14ac:dyDescent="0.2">
      <c r="A5636" s="35" t="s">
        <v>6105</v>
      </c>
      <c r="B5636" s="36">
        <v>1231955.5599999998</v>
      </c>
      <c r="C5636" s="17">
        <v>24307</v>
      </c>
      <c r="D5636" s="36">
        <v>20853.339999999997</v>
      </c>
      <c r="E5636" s="36">
        <v>2980.54</v>
      </c>
      <c r="F5636" s="36">
        <v>1647.5300000000002</v>
      </c>
      <c r="G5636" s="37">
        <f t="shared" si="22"/>
        <v>2.1999999999999999E-2</v>
      </c>
    </row>
    <row r="5637" spans="1:7" ht="15.75" customHeight="1" x14ac:dyDescent="0.2">
      <c r="A5637" s="35" t="s">
        <v>6106</v>
      </c>
      <c r="B5637" s="36">
        <v>1227120.5299999998</v>
      </c>
      <c r="C5637" s="17">
        <v>12752</v>
      </c>
      <c r="D5637" s="36">
        <v>17099.78</v>
      </c>
      <c r="E5637" s="36">
        <v>1741.03</v>
      </c>
      <c r="F5637" s="36">
        <v>1647.8000000000002</v>
      </c>
      <c r="G5637" s="37">
        <f t="shared" si="22"/>
        <v>2.1999999999999999E-2</v>
      </c>
    </row>
    <row r="5638" spans="1:7" ht="15.75" customHeight="1" x14ac:dyDescent="0.2">
      <c r="A5638" s="35" t="s">
        <v>6107</v>
      </c>
      <c r="B5638" s="36">
        <v>1184829.6600000001</v>
      </c>
      <c r="C5638" s="17">
        <v>1098</v>
      </c>
      <c r="D5638" s="36">
        <v>29889.120000000003</v>
      </c>
      <c r="E5638" s="36">
        <v>1309.9499999999998</v>
      </c>
      <c r="F5638" s="36">
        <v>1703.8</v>
      </c>
      <c r="G5638" s="37">
        <f t="shared" si="22"/>
        <v>2.7770126888957185E-2</v>
      </c>
    </row>
    <row r="5639" spans="1:7" ht="15.75" customHeight="1" x14ac:dyDescent="0.2">
      <c r="A5639" s="35" t="s">
        <v>6108</v>
      </c>
      <c r="B5639" s="36">
        <v>330786.39</v>
      </c>
      <c r="C5639" s="17">
        <v>4091</v>
      </c>
      <c r="D5639" s="36">
        <v>4953.45</v>
      </c>
      <c r="E5639" s="36">
        <v>540.19000000000005</v>
      </c>
      <c r="F5639" s="36">
        <v>447.67999999999995</v>
      </c>
      <c r="G5639" s="37">
        <f t="shared" si="22"/>
        <v>2.1999999999999999E-2</v>
      </c>
    </row>
    <row r="5640" spans="1:7" ht="15.75" customHeight="1" x14ac:dyDescent="0.2">
      <c r="A5640" s="35" t="s">
        <v>6109</v>
      </c>
      <c r="B5640" s="36">
        <v>0</v>
      </c>
      <c r="C5640" s="17">
        <v>0</v>
      </c>
      <c r="D5640" s="36">
        <v>0</v>
      </c>
      <c r="E5640" s="36">
        <v>0</v>
      </c>
      <c r="F5640" s="36">
        <v>0</v>
      </c>
      <c r="G5640" s="37">
        <f t="shared" si="22"/>
        <v>2.1999999999999999E-2</v>
      </c>
    </row>
    <row r="5641" spans="1:7" ht="15.75" customHeight="1" x14ac:dyDescent="0.2">
      <c r="A5641" s="35" t="s">
        <v>6110</v>
      </c>
      <c r="B5641" s="36">
        <v>4361265.62</v>
      </c>
      <c r="C5641" s="17">
        <v>64441</v>
      </c>
      <c r="D5641" s="36">
        <v>63928.84</v>
      </c>
      <c r="E5641" s="36">
        <v>7192.5499999999993</v>
      </c>
      <c r="F5641" s="36">
        <v>5832.7400000000007</v>
      </c>
      <c r="G5641" s="37">
        <f t="shared" si="22"/>
        <v>2.1999999999999999E-2</v>
      </c>
    </row>
    <row r="5642" spans="1:7" ht="15.75" customHeight="1" x14ac:dyDescent="0.2">
      <c r="A5642" s="35" t="s">
        <v>6111</v>
      </c>
      <c r="B5642" s="36">
        <v>2419762.87</v>
      </c>
      <c r="C5642" s="17">
        <v>32808</v>
      </c>
      <c r="D5642" s="36">
        <v>50058.959999999992</v>
      </c>
      <c r="E5642" s="36">
        <v>2844.7</v>
      </c>
      <c r="F5642" s="36">
        <v>3313.56</v>
      </c>
      <c r="G5642" s="37">
        <f t="shared" si="22"/>
        <v>2.3232532698544955E-2</v>
      </c>
    </row>
    <row r="5643" spans="1:7" ht="15.75" customHeight="1" x14ac:dyDescent="0.2">
      <c r="A5643" s="35" t="s">
        <v>6112</v>
      </c>
      <c r="B5643" s="36">
        <v>166188.01</v>
      </c>
      <c r="C5643" s="17">
        <v>5223</v>
      </c>
      <c r="D5643" s="36">
        <v>2601.7300000000005</v>
      </c>
      <c r="E5643" s="36">
        <v>480.32999999999993</v>
      </c>
      <c r="F5643" s="36">
        <v>222</v>
      </c>
      <c r="G5643" s="37">
        <f t="shared" si="22"/>
        <v>2.1999999999999999E-2</v>
      </c>
    </row>
    <row r="5644" spans="1:7" ht="15.75" customHeight="1" x14ac:dyDescent="0.2">
      <c r="A5644" s="35" t="s">
        <v>6113</v>
      </c>
      <c r="B5644" s="36">
        <v>1962360.48</v>
      </c>
      <c r="C5644" s="17">
        <v>36320</v>
      </c>
      <c r="D5644" s="36">
        <v>38544.320000000007</v>
      </c>
      <c r="E5644" s="36">
        <v>2248.8299999999995</v>
      </c>
      <c r="F5644" s="36">
        <v>2717.9099999999989</v>
      </c>
      <c r="G5644" s="37">
        <f t="shared" si="22"/>
        <v>2.2172817096275811E-2</v>
      </c>
    </row>
    <row r="5645" spans="1:7" ht="15.75" customHeight="1" x14ac:dyDescent="0.2">
      <c r="A5645" s="35" t="s">
        <v>6114</v>
      </c>
      <c r="B5645" s="36">
        <v>132840.07</v>
      </c>
      <c r="C5645" s="17">
        <v>4835</v>
      </c>
      <c r="D5645" s="36">
        <v>2219.6799999999998</v>
      </c>
      <c r="E5645" s="36">
        <v>463.80000000000007</v>
      </c>
      <c r="F5645" s="36">
        <v>177.45</v>
      </c>
      <c r="G5645" s="37">
        <f t="shared" si="22"/>
        <v>2.1999999999999999E-2</v>
      </c>
    </row>
    <row r="5646" spans="1:7" ht="15.75" customHeight="1" x14ac:dyDescent="0.2">
      <c r="A5646" s="35" t="s">
        <v>6115</v>
      </c>
      <c r="B5646" s="36">
        <v>1429142.7100000002</v>
      </c>
      <c r="C5646" s="17">
        <v>38879</v>
      </c>
      <c r="D5646" s="36">
        <v>24240.14</v>
      </c>
      <c r="E5646" s="36">
        <v>334.66999999999996</v>
      </c>
      <c r="F5646" s="36">
        <v>1942.4800000000002</v>
      </c>
      <c r="G5646" s="37">
        <f t="shared" si="22"/>
        <v>2.1999999999999999E-2</v>
      </c>
    </row>
    <row r="5647" spans="1:7" ht="15.75" customHeight="1" x14ac:dyDescent="0.2">
      <c r="A5647" s="35" t="s">
        <v>6116</v>
      </c>
      <c r="B5647" s="36">
        <v>279956.49000000005</v>
      </c>
      <c r="C5647" s="17">
        <v>9221</v>
      </c>
      <c r="D5647" s="36">
        <v>4420.01</v>
      </c>
      <c r="E5647" s="36">
        <v>668.91</v>
      </c>
      <c r="F5647" s="36">
        <v>373.39</v>
      </c>
      <c r="G5647" s="37">
        <f t="shared" si="22"/>
        <v>2.1999999999999999E-2</v>
      </c>
    </row>
    <row r="5648" spans="1:7" ht="15.75" customHeight="1" x14ac:dyDescent="0.2">
      <c r="A5648" s="35" t="s">
        <v>6117</v>
      </c>
      <c r="B5648" s="36">
        <v>1049828.81</v>
      </c>
      <c r="C5648" s="17">
        <v>1998</v>
      </c>
      <c r="D5648" s="36">
        <v>22342.880000000001</v>
      </c>
      <c r="E5648" s="36">
        <v>2684.35</v>
      </c>
      <c r="F5648" s="36">
        <v>1481.1100000000001</v>
      </c>
      <c r="G5648" s="37">
        <f t="shared" si="22"/>
        <v>2.5250154832386434E-2</v>
      </c>
    </row>
    <row r="5649" spans="1:7" ht="15.75" customHeight="1" x14ac:dyDescent="0.2">
      <c r="A5649" s="35" t="s">
        <v>6118</v>
      </c>
      <c r="B5649" s="36">
        <v>244125.14</v>
      </c>
      <c r="C5649" s="17">
        <v>7099</v>
      </c>
      <c r="D5649" s="36">
        <v>4263.43</v>
      </c>
      <c r="E5649" s="36">
        <v>509.11999999999995</v>
      </c>
      <c r="F5649" s="36">
        <v>327.87</v>
      </c>
      <c r="G5649" s="37">
        <f t="shared" si="22"/>
        <v>2.1999999999999999E-2</v>
      </c>
    </row>
    <row r="5650" spans="1:7" ht="15.75" customHeight="1" x14ac:dyDescent="0.2">
      <c r="A5650" s="35" t="s">
        <v>6119</v>
      </c>
      <c r="B5650" s="36">
        <v>182107.39</v>
      </c>
      <c r="C5650" s="17">
        <v>138</v>
      </c>
      <c r="D5650" s="36">
        <v>4267.7</v>
      </c>
      <c r="E5650" s="36">
        <v>200.29000000000002</v>
      </c>
      <c r="F5650" s="36">
        <v>251.43</v>
      </c>
      <c r="G5650" s="37">
        <f t="shared" si="22"/>
        <v>2.5915587500320553E-2</v>
      </c>
    </row>
    <row r="5651" spans="1:7" ht="15.75" customHeight="1" x14ac:dyDescent="0.2">
      <c r="A5651" s="35" t="s">
        <v>6120</v>
      </c>
      <c r="B5651" s="36">
        <v>89618.63</v>
      </c>
      <c r="C5651" s="17">
        <v>2364</v>
      </c>
      <c r="D5651" s="36">
        <v>1394.2600000000002</v>
      </c>
      <c r="E5651" s="36">
        <v>359.81999999999994</v>
      </c>
      <c r="F5651" s="36">
        <v>119.2</v>
      </c>
      <c r="G5651" s="37">
        <f t="shared" si="22"/>
        <v>2.1999999999999999E-2</v>
      </c>
    </row>
    <row r="5652" spans="1:7" ht="15.75" customHeight="1" x14ac:dyDescent="0.2">
      <c r="A5652" s="35" t="s">
        <v>6121</v>
      </c>
      <c r="B5652" s="36">
        <v>220693.79</v>
      </c>
      <c r="C5652" s="17">
        <v>6521</v>
      </c>
      <c r="D5652" s="36">
        <v>3518.91</v>
      </c>
      <c r="E5652" s="36">
        <v>414.88</v>
      </c>
      <c r="F5652" s="36">
        <v>293.14000000000004</v>
      </c>
      <c r="G5652" s="37">
        <f t="shared" si="22"/>
        <v>2.1999999999999999E-2</v>
      </c>
    </row>
    <row r="5653" spans="1:7" ht="15.75" customHeight="1" x14ac:dyDescent="0.2">
      <c r="A5653" s="35" t="s">
        <v>6122</v>
      </c>
      <c r="B5653" s="36">
        <v>293455.38</v>
      </c>
      <c r="C5653" s="17">
        <v>10449</v>
      </c>
      <c r="D5653" s="36">
        <v>5123.71</v>
      </c>
      <c r="E5653" s="36">
        <v>403.75</v>
      </c>
      <c r="F5653" s="36">
        <v>393.99</v>
      </c>
      <c r="G5653" s="37">
        <f t="shared" si="22"/>
        <v>2.1999999999999999E-2</v>
      </c>
    </row>
    <row r="5654" spans="1:7" ht="15.75" customHeight="1" x14ac:dyDescent="0.2">
      <c r="A5654" s="35" t="s">
        <v>6123</v>
      </c>
      <c r="B5654" s="36">
        <v>108103.89000000001</v>
      </c>
      <c r="C5654" s="17">
        <v>2617</v>
      </c>
      <c r="D5654" s="36">
        <v>1552.48</v>
      </c>
      <c r="E5654" s="36">
        <v>236.32000000000002</v>
      </c>
      <c r="F5654" s="36">
        <v>143.19999999999999</v>
      </c>
      <c r="G5654" s="37">
        <f t="shared" si="22"/>
        <v>2.1999999999999999E-2</v>
      </c>
    </row>
    <row r="5655" spans="1:7" ht="15.75" customHeight="1" x14ac:dyDescent="0.2">
      <c r="A5655" s="35" t="s">
        <v>6124</v>
      </c>
      <c r="B5655" s="36">
        <v>65186.92</v>
      </c>
      <c r="C5655" s="17">
        <v>1308</v>
      </c>
      <c r="D5655" s="36">
        <v>1003.86</v>
      </c>
      <c r="E5655" s="36">
        <v>207.19</v>
      </c>
      <c r="F5655" s="36">
        <v>87.07</v>
      </c>
      <c r="G5655" s="37">
        <f t="shared" si="22"/>
        <v>2.1999999999999999E-2</v>
      </c>
    </row>
    <row r="5656" spans="1:7" ht="15.75" customHeight="1" x14ac:dyDescent="0.2">
      <c r="A5656" s="35" t="s">
        <v>6125</v>
      </c>
      <c r="B5656" s="36">
        <v>182056.37</v>
      </c>
      <c r="C5656" s="17">
        <v>5084</v>
      </c>
      <c r="D5656" s="36">
        <v>2629.46</v>
      </c>
      <c r="E5656" s="36">
        <v>411.94</v>
      </c>
      <c r="F5656" s="36">
        <v>241.75</v>
      </c>
      <c r="G5656" s="37">
        <f t="shared" si="22"/>
        <v>2.1999999999999999E-2</v>
      </c>
    </row>
    <row r="5657" spans="1:7" ht="15.75" customHeight="1" x14ac:dyDescent="0.2">
      <c r="A5657" s="35" t="s">
        <v>6126</v>
      </c>
      <c r="B5657" s="36">
        <v>308684.77</v>
      </c>
      <c r="C5657" s="17">
        <v>3481</v>
      </c>
      <c r="D5657" s="36">
        <v>4646.6499999999996</v>
      </c>
      <c r="E5657" s="36">
        <v>998.96</v>
      </c>
      <c r="F5657" s="36">
        <v>414.11</v>
      </c>
      <c r="G5657" s="37">
        <f t="shared" si="22"/>
        <v>2.1999999999999999E-2</v>
      </c>
    </row>
    <row r="5658" spans="1:7" ht="15.75" customHeight="1" x14ac:dyDescent="0.2">
      <c r="A5658" s="35" t="s">
        <v>6127</v>
      </c>
      <c r="B5658" s="36">
        <v>7360012.4500000002</v>
      </c>
      <c r="C5658" s="17">
        <v>6748</v>
      </c>
      <c r="D5658" s="36">
        <v>192549.73</v>
      </c>
      <c r="E5658" s="36">
        <v>7555.09</v>
      </c>
      <c r="F5658" s="36">
        <v>10579.189999999999</v>
      </c>
      <c r="G5658" s="37">
        <f t="shared" si="22"/>
        <v>2.862549641475131E-2</v>
      </c>
    </row>
    <row r="5659" spans="1:7" ht="15.75" customHeight="1" x14ac:dyDescent="0.2">
      <c r="A5659" s="35" t="s">
        <v>6128</v>
      </c>
      <c r="B5659" s="36">
        <v>249289.21</v>
      </c>
      <c r="C5659" s="17">
        <v>6049</v>
      </c>
      <c r="D5659" s="36">
        <v>3775.2999999999997</v>
      </c>
      <c r="E5659" s="36">
        <v>470.29</v>
      </c>
      <c r="F5659" s="36">
        <v>332.46</v>
      </c>
      <c r="G5659" s="37">
        <f t="shared" si="22"/>
        <v>2.1999999999999999E-2</v>
      </c>
    </row>
    <row r="5660" spans="1:7" ht="15.75" customHeight="1" x14ac:dyDescent="0.2">
      <c r="A5660" s="35" t="s">
        <v>6129</v>
      </c>
      <c r="B5660" s="36">
        <v>431.83000000000004</v>
      </c>
      <c r="C5660" s="17">
        <v>29</v>
      </c>
      <c r="D5660" s="36">
        <v>9.3000000000000007</v>
      </c>
      <c r="E5660" s="36">
        <v>0</v>
      </c>
      <c r="F5660" s="36">
        <v>0.57000000000000006</v>
      </c>
      <c r="G5660" s="37">
        <f t="shared" si="22"/>
        <v>2.2856216566704491E-2</v>
      </c>
    </row>
    <row r="5661" spans="1:7" ht="15.75" customHeight="1" x14ac:dyDescent="0.2">
      <c r="A5661" s="35" t="s">
        <v>6130</v>
      </c>
      <c r="B5661" s="36">
        <v>356047.81</v>
      </c>
      <c r="C5661" s="17">
        <v>9736</v>
      </c>
      <c r="D5661" s="36">
        <v>5658.57</v>
      </c>
      <c r="E5661" s="36">
        <v>552.93999999999994</v>
      </c>
      <c r="F5661" s="36">
        <v>475.52999999999992</v>
      </c>
      <c r="G5661" s="37">
        <f t="shared" si="22"/>
        <v>2.1999999999999999E-2</v>
      </c>
    </row>
    <row r="5662" spans="1:7" ht="15.75" customHeight="1" x14ac:dyDescent="0.2">
      <c r="A5662" s="35" t="s">
        <v>6131</v>
      </c>
      <c r="B5662" s="36">
        <v>18038.260000000002</v>
      </c>
      <c r="C5662" s="17">
        <v>57</v>
      </c>
      <c r="D5662" s="36">
        <v>411.62</v>
      </c>
      <c r="E5662" s="36">
        <v>5.98</v>
      </c>
      <c r="F5662" s="36">
        <v>27.42</v>
      </c>
      <c r="G5662" s="37">
        <f t="shared" si="22"/>
        <v>2.4670893977578767E-2</v>
      </c>
    </row>
    <row r="5663" spans="1:7" ht="15.75" customHeight="1" x14ac:dyDescent="0.2">
      <c r="A5663" s="35" t="s">
        <v>6132</v>
      </c>
      <c r="B5663" s="36">
        <v>1197411.8299999998</v>
      </c>
      <c r="C5663" s="17">
        <v>20906</v>
      </c>
      <c r="D5663" s="36">
        <v>19568.54</v>
      </c>
      <c r="E5663" s="36">
        <v>2376.4500000000003</v>
      </c>
      <c r="F5663" s="36">
        <v>1621.5899999999997</v>
      </c>
      <c r="G5663" s="37">
        <f t="shared" si="22"/>
        <v>2.1999999999999999E-2</v>
      </c>
    </row>
    <row r="5664" spans="1:7" ht="15.75" customHeight="1" x14ac:dyDescent="0.2">
      <c r="A5664" s="35" t="s">
        <v>6133</v>
      </c>
      <c r="B5664" s="36">
        <v>246961.31</v>
      </c>
      <c r="C5664" s="17">
        <v>7268</v>
      </c>
      <c r="D5664" s="36">
        <v>3705.62</v>
      </c>
      <c r="E5664" s="36">
        <v>456.65999999999997</v>
      </c>
      <c r="F5664" s="36">
        <v>328.75</v>
      </c>
      <c r="G5664" s="37">
        <f t="shared" si="22"/>
        <v>2.1999999999999999E-2</v>
      </c>
    </row>
    <row r="5665" spans="1:7" ht="15.75" customHeight="1" x14ac:dyDescent="0.2">
      <c r="A5665" s="35" t="s">
        <v>6134</v>
      </c>
      <c r="B5665" s="36">
        <v>187268.69999999998</v>
      </c>
      <c r="C5665" s="17">
        <v>4369</v>
      </c>
      <c r="D5665" s="36">
        <v>2788.79</v>
      </c>
      <c r="E5665" s="36">
        <v>415.15999999999997</v>
      </c>
      <c r="F5665" s="36">
        <v>250.78</v>
      </c>
      <c r="G5665" s="37">
        <f t="shared" si="22"/>
        <v>2.1999999999999999E-2</v>
      </c>
    </row>
    <row r="5666" spans="1:7" ht="15.75" customHeight="1" x14ac:dyDescent="0.2">
      <c r="A5666" s="35" t="s">
        <v>6135</v>
      </c>
      <c r="B5666" s="36">
        <v>217263.83000000002</v>
      </c>
      <c r="C5666" s="17">
        <v>5629</v>
      </c>
      <c r="D5666" s="36">
        <v>3679.0399999999995</v>
      </c>
      <c r="E5666" s="36">
        <v>291.29000000000002</v>
      </c>
      <c r="F5666" s="36">
        <v>293.08999999999997</v>
      </c>
      <c r="G5666" s="37">
        <f t="shared" si="22"/>
        <v>2.1999999999999999E-2</v>
      </c>
    </row>
    <row r="5667" spans="1:7" ht="15.75" customHeight="1" x14ac:dyDescent="0.2">
      <c r="A5667" s="35" t="s">
        <v>6136</v>
      </c>
      <c r="B5667" s="36">
        <v>63459.319999999992</v>
      </c>
      <c r="C5667" s="17">
        <v>1424</v>
      </c>
      <c r="D5667" s="36">
        <v>944.97</v>
      </c>
      <c r="E5667" s="36">
        <v>91.1</v>
      </c>
      <c r="F5667" s="36">
        <v>84.95</v>
      </c>
      <c r="G5667" s="37">
        <f t="shared" si="22"/>
        <v>2.1999999999999999E-2</v>
      </c>
    </row>
    <row r="5668" spans="1:7" ht="15.75" customHeight="1" x14ac:dyDescent="0.2">
      <c r="A5668" s="35" t="s">
        <v>6137</v>
      </c>
      <c r="B5668" s="36">
        <v>693674.07000000007</v>
      </c>
      <c r="C5668" s="17">
        <v>4198</v>
      </c>
      <c r="D5668" s="36">
        <v>12664.440000000002</v>
      </c>
      <c r="E5668" s="36">
        <v>573.5200000000001</v>
      </c>
      <c r="F5668" s="36">
        <v>953.3900000000001</v>
      </c>
      <c r="G5668" s="37">
        <f t="shared" si="22"/>
        <v>2.1999999999999999E-2</v>
      </c>
    </row>
    <row r="5669" spans="1:7" ht="15.75" customHeight="1" x14ac:dyDescent="0.2">
      <c r="A5669" s="35" t="s">
        <v>6138</v>
      </c>
      <c r="B5669" s="36">
        <v>4739240.66</v>
      </c>
      <c r="C5669" s="17">
        <v>18086</v>
      </c>
      <c r="D5669" s="36">
        <v>89499.410000000018</v>
      </c>
      <c r="E5669" s="36">
        <v>11548.88</v>
      </c>
      <c r="F5669" s="36">
        <v>6543.7300000000005</v>
      </c>
      <c r="G5669" s="37">
        <f t="shared" si="22"/>
        <v>2.2702375278827899E-2</v>
      </c>
    </row>
    <row r="5670" spans="1:7" ht="15.75" customHeight="1" x14ac:dyDescent="0.2">
      <c r="A5670" s="35" t="s">
        <v>6139</v>
      </c>
      <c r="B5670" s="36">
        <v>68726.25</v>
      </c>
      <c r="C5670" s="17">
        <v>419</v>
      </c>
      <c r="D5670" s="36">
        <v>1310.1599999999999</v>
      </c>
      <c r="E5670" s="36">
        <v>162.85</v>
      </c>
      <c r="F5670" s="36">
        <v>95.94</v>
      </c>
      <c r="G5670" s="37">
        <f t="shared" si="22"/>
        <v>2.2828977283061418E-2</v>
      </c>
    </row>
    <row r="5671" spans="1:7" ht="15.75" customHeight="1" x14ac:dyDescent="0.2">
      <c r="A5671" s="35" t="s">
        <v>6140</v>
      </c>
      <c r="B5671" s="36">
        <v>22408.400000000001</v>
      </c>
      <c r="C5671" s="17">
        <v>435</v>
      </c>
      <c r="D5671" s="36">
        <v>362.49</v>
      </c>
      <c r="E5671" s="36">
        <v>12.38</v>
      </c>
      <c r="F5671" s="36">
        <v>30.09</v>
      </c>
      <c r="G5671" s="37">
        <f t="shared" si="22"/>
        <v>2.1999999999999999E-2</v>
      </c>
    </row>
    <row r="5672" spans="1:7" ht="15.75" customHeight="1" x14ac:dyDescent="0.2">
      <c r="A5672" s="35" t="s">
        <v>6141</v>
      </c>
      <c r="B5672" s="36">
        <v>112431.25</v>
      </c>
      <c r="C5672" s="17">
        <v>3910</v>
      </c>
      <c r="D5672" s="36">
        <v>1991.0700000000002</v>
      </c>
      <c r="E5672" s="36">
        <v>131.46</v>
      </c>
      <c r="F5672" s="36">
        <v>151.74</v>
      </c>
      <c r="G5672" s="37">
        <f t="shared" si="22"/>
        <v>2.1999999999999999E-2</v>
      </c>
    </row>
    <row r="5673" spans="1:7" ht="15.75" customHeight="1" x14ac:dyDescent="0.2">
      <c r="A5673" s="35" t="s">
        <v>6142</v>
      </c>
      <c r="B5673" s="36">
        <v>3780649.8600000008</v>
      </c>
      <c r="C5673" s="17">
        <v>32639</v>
      </c>
      <c r="D5673" s="36">
        <v>70270.58</v>
      </c>
      <c r="E5673" s="36">
        <v>5741.9599999999982</v>
      </c>
      <c r="F5673" s="36">
        <v>5183.21</v>
      </c>
      <c r="G5673" s="37">
        <f t="shared" si="22"/>
        <v>2.1999999999999999E-2</v>
      </c>
    </row>
    <row r="5674" spans="1:7" ht="15.75" customHeight="1" x14ac:dyDescent="0.2">
      <c r="A5674" s="35" t="s">
        <v>6143</v>
      </c>
      <c r="B5674" s="36">
        <v>179994.75</v>
      </c>
      <c r="C5674" s="17">
        <v>2151</v>
      </c>
      <c r="D5674" s="36">
        <v>3414.7200000000003</v>
      </c>
      <c r="E5674" s="36">
        <v>208.37</v>
      </c>
      <c r="F5674" s="36">
        <v>255.8</v>
      </c>
      <c r="G5674" s="37">
        <f t="shared" si="22"/>
        <v>2.1999999999999999E-2</v>
      </c>
    </row>
    <row r="5675" spans="1:7" ht="15.75" customHeight="1" x14ac:dyDescent="0.2">
      <c r="A5675" s="35" t="s">
        <v>6144</v>
      </c>
      <c r="B5675" s="36">
        <v>1114101.74</v>
      </c>
      <c r="C5675" s="17">
        <v>4385</v>
      </c>
      <c r="D5675" s="36">
        <v>23232.7</v>
      </c>
      <c r="E5675" s="36">
        <v>1293.8800000000001</v>
      </c>
      <c r="F5675" s="36">
        <v>1593.22</v>
      </c>
      <c r="G5675" s="37">
        <f t="shared" si="22"/>
        <v>2.3444716996851654E-2</v>
      </c>
    </row>
    <row r="5676" spans="1:7" ht="15.75" customHeight="1" x14ac:dyDescent="0.2">
      <c r="A5676" s="35" t="s">
        <v>6145</v>
      </c>
      <c r="B5676" s="36">
        <v>12318.45</v>
      </c>
      <c r="C5676" s="17">
        <v>225</v>
      </c>
      <c r="D5676" s="36">
        <v>299.48</v>
      </c>
      <c r="E5676" s="36">
        <v>18.78</v>
      </c>
      <c r="F5676" s="36">
        <v>16.38</v>
      </c>
      <c r="G5676" s="37">
        <f t="shared" si="22"/>
        <v>2.7165755431892809E-2</v>
      </c>
    </row>
    <row r="5677" spans="1:7" ht="15.75" customHeight="1" x14ac:dyDescent="0.2">
      <c r="A5677" s="35" t="s">
        <v>6146</v>
      </c>
      <c r="B5677" s="36">
        <v>110836.33</v>
      </c>
      <c r="C5677" s="17">
        <v>798</v>
      </c>
      <c r="D5677" s="36">
        <v>2127.9399999999996</v>
      </c>
      <c r="E5677" s="36">
        <v>142.44</v>
      </c>
      <c r="F5677" s="36">
        <v>153.82999999999998</v>
      </c>
      <c r="G5677" s="37">
        <f t="shared" si="22"/>
        <v>2.1999999999999999E-2</v>
      </c>
    </row>
    <row r="5678" spans="1:7" ht="15.75" customHeight="1" x14ac:dyDescent="0.2">
      <c r="A5678" s="35" t="s">
        <v>6147</v>
      </c>
      <c r="B5678" s="36">
        <v>57305</v>
      </c>
      <c r="C5678" s="17">
        <v>53</v>
      </c>
      <c r="D5678" s="36">
        <v>1131.18</v>
      </c>
      <c r="E5678" s="36">
        <v>36.379999999999995</v>
      </c>
      <c r="F5678" s="36">
        <v>79.66</v>
      </c>
      <c r="G5678" s="37">
        <f t="shared" si="22"/>
        <v>2.1999999999999999E-2</v>
      </c>
    </row>
    <row r="5679" spans="1:7" ht="15.75" customHeight="1" x14ac:dyDescent="0.2">
      <c r="A5679" s="35" t="s">
        <v>6148</v>
      </c>
      <c r="B5679" s="36">
        <v>778232.25</v>
      </c>
      <c r="C5679" s="17">
        <v>7467</v>
      </c>
      <c r="D5679" s="36">
        <v>14935.75</v>
      </c>
      <c r="E5679" s="36">
        <v>657.3</v>
      </c>
      <c r="F5679" s="36">
        <v>1095.45</v>
      </c>
      <c r="G5679" s="37">
        <f t="shared" si="22"/>
        <v>2.1999999999999999E-2</v>
      </c>
    </row>
    <row r="5680" spans="1:7" ht="15.75" customHeight="1" x14ac:dyDescent="0.2">
      <c r="A5680" s="35" t="s">
        <v>6149</v>
      </c>
      <c r="B5680" s="36">
        <v>0</v>
      </c>
      <c r="C5680" s="17">
        <v>0</v>
      </c>
      <c r="D5680" s="36">
        <v>0</v>
      </c>
      <c r="E5680" s="36">
        <v>0</v>
      </c>
      <c r="F5680" s="36">
        <v>0</v>
      </c>
      <c r="G5680" s="37">
        <f t="shared" si="22"/>
        <v>2.1999999999999999E-2</v>
      </c>
    </row>
    <row r="5681" spans="1:7" ht="15.75" customHeight="1" x14ac:dyDescent="0.2">
      <c r="A5681" s="35" t="s">
        <v>6150</v>
      </c>
      <c r="B5681" s="36">
        <v>82008.61</v>
      </c>
      <c r="C5681" s="17">
        <v>1698</v>
      </c>
      <c r="D5681" s="36">
        <v>1152.43</v>
      </c>
      <c r="E5681" s="36">
        <v>54.31</v>
      </c>
      <c r="F5681" s="36">
        <v>110.32</v>
      </c>
      <c r="G5681" s="37">
        <f t="shared" si="22"/>
        <v>2.1999999999999999E-2</v>
      </c>
    </row>
    <row r="5682" spans="1:7" ht="15.75" customHeight="1" x14ac:dyDescent="0.2">
      <c r="A5682" s="35" t="s">
        <v>6151</v>
      </c>
      <c r="B5682" s="36">
        <v>12141.57</v>
      </c>
      <c r="C5682" s="17">
        <v>19</v>
      </c>
      <c r="D5682" s="36">
        <v>324.97000000000003</v>
      </c>
      <c r="E5682" s="36">
        <v>14.1</v>
      </c>
      <c r="F5682" s="36">
        <v>17.149999999999999</v>
      </c>
      <c r="G5682" s="37">
        <f t="shared" si="22"/>
        <v>2.9338874626592775E-2</v>
      </c>
    </row>
    <row r="5683" spans="1:7" ht="15.75" customHeight="1" x14ac:dyDescent="0.2">
      <c r="A5683" s="35" t="s">
        <v>6152</v>
      </c>
      <c r="B5683" s="36">
        <v>0</v>
      </c>
      <c r="C5683" s="17">
        <v>0</v>
      </c>
      <c r="D5683" s="36">
        <v>0</v>
      </c>
      <c r="E5683" s="36">
        <v>0</v>
      </c>
      <c r="F5683" s="36">
        <v>0</v>
      </c>
      <c r="G5683" s="37">
        <f t="shared" si="22"/>
        <v>2.1999999999999999E-2</v>
      </c>
    </row>
    <row r="5684" spans="1:7" ht="15.75" customHeight="1" x14ac:dyDescent="0.2">
      <c r="A5684" s="35" t="s">
        <v>6153</v>
      </c>
      <c r="B5684" s="36">
        <v>1457</v>
      </c>
      <c r="C5684" s="17">
        <v>51</v>
      </c>
      <c r="D5684" s="36">
        <v>28.79</v>
      </c>
      <c r="E5684" s="36">
        <v>4.97</v>
      </c>
      <c r="F5684" s="36">
        <v>2.04</v>
      </c>
      <c r="G5684" s="37">
        <f t="shared" si="22"/>
        <v>2.4571036376115303E-2</v>
      </c>
    </row>
    <row r="5685" spans="1:7" ht="15.75" customHeight="1" x14ac:dyDescent="0.2">
      <c r="A5685" s="35" t="s">
        <v>6154</v>
      </c>
      <c r="B5685" s="36">
        <v>180351.09</v>
      </c>
      <c r="C5685" s="17">
        <v>2548</v>
      </c>
      <c r="D5685" s="36">
        <v>2616.46</v>
      </c>
      <c r="E5685" s="36">
        <v>73.069999999999993</v>
      </c>
      <c r="F5685" s="36">
        <v>242.29</v>
      </c>
      <c r="G5685" s="37">
        <f t="shared" si="22"/>
        <v>2.1999999999999999E-2</v>
      </c>
    </row>
    <row r="5686" spans="1:7" ht="15.75" customHeight="1" x14ac:dyDescent="0.2">
      <c r="A5686" s="35" t="s">
        <v>6155</v>
      </c>
      <c r="B5686" s="36">
        <v>28024.93</v>
      </c>
      <c r="C5686" s="17">
        <v>72</v>
      </c>
      <c r="D5686" s="36">
        <v>714.59</v>
      </c>
      <c r="E5686" s="36">
        <v>70.650000000000006</v>
      </c>
      <c r="F5686" s="36">
        <v>39.020000000000003</v>
      </c>
      <c r="G5686" s="37">
        <f t="shared" si="22"/>
        <v>2.9411670252164769E-2</v>
      </c>
    </row>
    <row r="5687" spans="1:7" ht="15.75" customHeight="1" x14ac:dyDescent="0.2">
      <c r="A5687" s="35" t="s">
        <v>6156</v>
      </c>
      <c r="B5687" s="36">
        <v>3232.75</v>
      </c>
      <c r="C5687" s="17">
        <v>109</v>
      </c>
      <c r="D5687" s="36">
        <v>53.88</v>
      </c>
      <c r="E5687" s="36">
        <v>2.73</v>
      </c>
      <c r="F5687" s="36">
        <v>4.3600000000000003</v>
      </c>
      <c r="G5687" s="37">
        <f t="shared" si="22"/>
        <v>2.1999999999999999E-2</v>
      </c>
    </row>
    <row r="5688" spans="1:7" ht="15.75" customHeight="1" x14ac:dyDescent="0.2">
      <c r="A5688" s="35" t="s">
        <v>6157</v>
      </c>
      <c r="B5688" s="36">
        <v>250979.19</v>
      </c>
      <c r="C5688" s="17">
        <v>3119</v>
      </c>
      <c r="D5688" s="36">
        <v>3982.71</v>
      </c>
      <c r="E5688" s="36">
        <v>144.30000000000001</v>
      </c>
      <c r="F5688" s="36">
        <v>335.23</v>
      </c>
      <c r="G5688" s="37">
        <f t="shared" si="22"/>
        <v>2.1999999999999999E-2</v>
      </c>
    </row>
    <row r="5689" spans="1:7" ht="15.75" customHeight="1" x14ac:dyDescent="0.2">
      <c r="A5689" s="35" t="s">
        <v>6158</v>
      </c>
      <c r="B5689" s="36">
        <v>31976.070000000003</v>
      </c>
      <c r="C5689" s="17">
        <v>212</v>
      </c>
      <c r="D5689" s="36">
        <v>756.83</v>
      </c>
      <c r="E5689" s="36">
        <v>107.57</v>
      </c>
      <c r="F5689" s="36">
        <v>45.36</v>
      </c>
      <c r="G5689" s="37">
        <f t="shared" si="22"/>
        <v>2.8451276219998267E-2</v>
      </c>
    </row>
    <row r="5690" spans="1:7" ht="15.75" customHeight="1" x14ac:dyDescent="0.2">
      <c r="A5690" s="35" t="s">
        <v>6159</v>
      </c>
      <c r="B5690" s="36">
        <v>51029.52</v>
      </c>
      <c r="C5690" s="17">
        <v>796</v>
      </c>
      <c r="D5690" s="36">
        <v>822.79000000000008</v>
      </c>
      <c r="E5690" s="36">
        <v>36.94</v>
      </c>
      <c r="F5690" s="36">
        <v>69.790000000000006</v>
      </c>
      <c r="G5690" s="37">
        <f t="shared" si="22"/>
        <v>2.1999999999999999E-2</v>
      </c>
    </row>
    <row r="5691" spans="1:7" ht="15.75" customHeight="1" x14ac:dyDescent="0.2">
      <c r="A5691" s="35" t="s">
        <v>6160</v>
      </c>
      <c r="B5691" s="36">
        <v>27560.289999999997</v>
      </c>
      <c r="C5691" s="17">
        <v>570</v>
      </c>
      <c r="D5691" s="36">
        <v>560.56000000000006</v>
      </c>
      <c r="E5691" s="36">
        <v>57.05</v>
      </c>
      <c r="F5691" s="36">
        <v>36.739999999999995</v>
      </c>
      <c r="G5691" s="37">
        <f t="shared" si="22"/>
        <v>2.3742493275651311E-2</v>
      </c>
    </row>
    <row r="5692" spans="1:7" ht="15.75" customHeight="1" x14ac:dyDescent="0.2">
      <c r="A5692" s="35" t="s">
        <v>6161</v>
      </c>
      <c r="B5692" s="36">
        <v>1162942.18</v>
      </c>
      <c r="C5692" s="17">
        <v>10408</v>
      </c>
      <c r="D5692" s="36">
        <v>23545.52</v>
      </c>
      <c r="E5692" s="36">
        <v>692.16000000000008</v>
      </c>
      <c r="F5692" s="36">
        <v>1653.5800000000002</v>
      </c>
      <c r="G5692" s="37">
        <f t="shared" si="22"/>
        <v>2.2263583216149237E-2</v>
      </c>
    </row>
    <row r="5693" spans="1:7" ht="15.75" customHeight="1" x14ac:dyDescent="0.2">
      <c r="A5693" s="35" t="s">
        <v>6162</v>
      </c>
      <c r="B5693" s="36">
        <v>14802.3</v>
      </c>
      <c r="C5693" s="17">
        <v>387</v>
      </c>
      <c r="D5693" s="36">
        <v>363.63</v>
      </c>
      <c r="E5693" s="36">
        <v>39.31</v>
      </c>
      <c r="F5693" s="36">
        <v>20.130000000000003</v>
      </c>
      <c r="G5693" s="37">
        <f t="shared" si="22"/>
        <v>2.8581369111556988E-2</v>
      </c>
    </row>
    <row r="5694" spans="1:7" ht="15.75" customHeight="1" x14ac:dyDescent="0.2">
      <c r="A5694" s="35" t="s">
        <v>6163</v>
      </c>
      <c r="B5694" s="36">
        <v>26122.84</v>
      </c>
      <c r="C5694" s="17">
        <v>509</v>
      </c>
      <c r="D5694" s="36">
        <v>411.3</v>
      </c>
      <c r="E5694" s="36">
        <v>15.709999999999999</v>
      </c>
      <c r="F5694" s="36">
        <v>35.92</v>
      </c>
      <c r="G5694" s="37">
        <f t="shared" si="22"/>
        <v>2.1999999999999999E-2</v>
      </c>
    </row>
    <row r="5695" spans="1:7" ht="15.75" customHeight="1" x14ac:dyDescent="0.2">
      <c r="A5695" s="35" t="s">
        <v>6164</v>
      </c>
      <c r="B5695" s="36">
        <v>985525.61</v>
      </c>
      <c r="C5695" s="17">
        <v>5056</v>
      </c>
      <c r="D5695" s="36">
        <v>19334.22</v>
      </c>
      <c r="E5695" s="36">
        <v>756.28000000000009</v>
      </c>
      <c r="F5695" s="36">
        <v>1400.9899999999998</v>
      </c>
      <c r="G5695" s="37">
        <f t="shared" si="22"/>
        <v>2.1999999999999999E-2</v>
      </c>
    </row>
    <row r="5696" spans="1:7" ht="15.75" customHeight="1" x14ac:dyDescent="0.2">
      <c r="A5696" s="35" t="s">
        <v>6165</v>
      </c>
      <c r="B5696" s="36">
        <v>2140.39</v>
      </c>
      <c r="C5696" s="17">
        <v>16</v>
      </c>
      <c r="D5696" s="36">
        <v>46.05</v>
      </c>
      <c r="E5696" s="36">
        <v>0.85</v>
      </c>
      <c r="F5696" s="36">
        <v>3.12</v>
      </c>
      <c r="G5696" s="37">
        <f t="shared" si="22"/>
        <v>2.3369572834857199E-2</v>
      </c>
    </row>
    <row r="5697" spans="1:7" ht="15.75" customHeight="1" x14ac:dyDescent="0.2">
      <c r="A5697" s="35" t="s">
        <v>6166</v>
      </c>
      <c r="B5697" s="36">
        <v>224011.91</v>
      </c>
      <c r="C5697" s="17">
        <v>1917</v>
      </c>
      <c r="D5697" s="36">
        <v>4009.1499999999996</v>
      </c>
      <c r="E5697" s="36">
        <v>178.41</v>
      </c>
      <c r="F5697" s="36">
        <v>306.18</v>
      </c>
      <c r="G5697" s="37">
        <f t="shared" si="22"/>
        <v>2.1999999999999999E-2</v>
      </c>
    </row>
    <row r="5698" spans="1:7" ht="15.75" customHeight="1" x14ac:dyDescent="0.2">
      <c r="A5698" s="35" t="s">
        <v>6167</v>
      </c>
      <c r="B5698" s="36">
        <v>422659.45999999996</v>
      </c>
      <c r="C5698" s="17">
        <v>3020</v>
      </c>
      <c r="D5698" s="36">
        <v>7159.7900000000009</v>
      </c>
      <c r="E5698" s="36">
        <v>433.69000000000005</v>
      </c>
      <c r="F5698" s="36">
        <v>575.90000000000009</v>
      </c>
      <c r="G5698" s="37">
        <f t="shared" si="22"/>
        <v>2.1999999999999999E-2</v>
      </c>
    </row>
    <row r="5699" spans="1:7" ht="15.75" customHeight="1" x14ac:dyDescent="0.2">
      <c r="A5699" s="35" t="s">
        <v>6168</v>
      </c>
      <c r="B5699" s="36">
        <v>2727.31</v>
      </c>
      <c r="C5699" s="17">
        <v>16</v>
      </c>
      <c r="D5699" s="36">
        <v>45.77</v>
      </c>
      <c r="E5699" s="36">
        <v>0.36</v>
      </c>
      <c r="F5699" s="36">
        <v>3.77</v>
      </c>
      <c r="G5699" s="37">
        <f t="shared" si="22"/>
        <v>2.1999999999999999E-2</v>
      </c>
    </row>
    <row r="5700" spans="1:7" ht="15.75" customHeight="1" x14ac:dyDescent="0.2">
      <c r="A5700" s="35" t="s">
        <v>6169</v>
      </c>
      <c r="B5700" s="36">
        <v>15031.86</v>
      </c>
      <c r="C5700" s="17">
        <v>593</v>
      </c>
      <c r="D5700" s="36">
        <v>279.14</v>
      </c>
      <c r="E5700" s="36">
        <v>214.31000000000003</v>
      </c>
      <c r="F5700" s="36">
        <v>20.37</v>
      </c>
      <c r="G5700" s="37">
        <f t="shared" si="22"/>
        <v>3.4182063962809664E-2</v>
      </c>
    </row>
    <row r="5701" spans="1:7" ht="15.75" customHeight="1" x14ac:dyDescent="0.2">
      <c r="A5701" s="35" t="s">
        <v>6170</v>
      </c>
      <c r="B5701" s="36">
        <v>842471.07</v>
      </c>
      <c r="C5701" s="17">
        <v>4546</v>
      </c>
      <c r="D5701" s="36">
        <v>17230.650000000001</v>
      </c>
      <c r="E5701" s="36">
        <v>620.16999999999996</v>
      </c>
      <c r="F5701" s="36">
        <v>1189.3900000000001</v>
      </c>
      <c r="G5701" s="37">
        <f t="shared" si="22"/>
        <v>2.2600431846282864E-2</v>
      </c>
    </row>
    <row r="5702" spans="1:7" ht="15.75" customHeight="1" x14ac:dyDescent="0.2">
      <c r="A5702" s="35" t="s">
        <v>6171</v>
      </c>
      <c r="B5702" s="36">
        <v>0</v>
      </c>
      <c r="C5702" s="17">
        <v>0</v>
      </c>
      <c r="D5702" s="36">
        <v>0</v>
      </c>
      <c r="E5702" s="36">
        <v>0</v>
      </c>
      <c r="F5702" s="36">
        <v>0</v>
      </c>
      <c r="G5702" s="37">
        <f t="shared" si="22"/>
        <v>2.1999999999999999E-2</v>
      </c>
    </row>
    <row r="5703" spans="1:7" ht="15.75" customHeight="1" x14ac:dyDescent="0.2">
      <c r="A5703" s="35" t="s">
        <v>6172</v>
      </c>
      <c r="B5703" s="36">
        <v>61062.74</v>
      </c>
      <c r="C5703" s="17">
        <v>1423</v>
      </c>
      <c r="D5703" s="36">
        <v>869.58999999999992</v>
      </c>
      <c r="E5703" s="36">
        <v>38.590000000000003</v>
      </c>
      <c r="F5703" s="36">
        <v>81.16</v>
      </c>
      <c r="G5703" s="37">
        <f t="shared" si="22"/>
        <v>2.1999999999999999E-2</v>
      </c>
    </row>
    <row r="5704" spans="1:7" ht="15.75" customHeight="1" x14ac:dyDescent="0.2">
      <c r="A5704" s="35" t="s">
        <v>6173</v>
      </c>
      <c r="B5704" s="36">
        <v>116445.90999999999</v>
      </c>
      <c r="C5704" s="17">
        <v>5758</v>
      </c>
      <c r="D5704" s="36">
        <v>1913.26</v>
      </c>
      <c r="E5704" s="36">
        <v>125.01</v>
      </c>
      <c r="F5704" s="36">
        <v>153.04000000000002</v>
      </c>
      <c r="G5704" s="37">
        <f t="shared" si="22"/>
        <v>2.1999999999999999E-2</v>
      </c>
    </row>
    <row r="5705" spans="1:7" ht="15.75" customHeight="1" x14ac:dyDescent="0.2">
      <c r="A5705" s="35" t="s">
        <v>6174</v>
      </c>
      <c r="B5705" s="36">
        <v>0</v>
      </c>
      <c r="C5705" s="17">
        <v>0</v>
      </c>
      <c r="D5705" s="36">
        <v>0</v>
      </c>
      <c r="E5705" s="36">
        <v>0</v>
      </c>
      <c r="F5705" s="36">
        <v>0</v>
      </c>
      <c r="G5705" s="37">
        <f t="shared" si="22"/>
        <v>2.1999999999999999E-2</v>
      </c>
    </row>
    <row r="5706" spans="1:7" ht="15.75" customHeight="1" x14ac:dyDescent="0.2">
      <c r="A5706" s="35" t="s">
        <v>6175</v>
      </c>
      <c r="B5706" s="36">
        <v>0</v>
      </c>
      <c r="C5706" s="17">
        <v>0</v>
      </c>
      <c r="D5706" s="36">
        <v>0</v>
      </c>
      <c r="E5706" s="36">
        <v>0</v>
      </c>
      <c r="F5706" s="36">
        <v>0</v>
      </c>
      <c r="G5706" s="37">
        <f t="shared" si="22"/>
        <v>2.1999999999999999E-2</v>
      </c>
    </row>
    <row r="5707" spans="1:7" ht="15.75" customHeight="1" x14ac:dyDescent="0.2">
      <c r="A5707" s="35" t="s">
        <v>6176</v>
      </c>
      <c r="B5707" s="36">
        <v>3624.99</v>
      </c>
      <c r="C5707" s="17">
        <v>4</v>
      </c>
      <c r="D5707" s="36">
        <v>81.14</v>
      </c>
      <c r="E5707" s="36">
        <v>2.09</v>
      </c>
      <c r="F5707" s="36">
        <v>5.08</v>
      </c>
      <c r="G5707" s="37">
        <f t="shared" si="22"/>
        <v>2.4361446514335215E-2</v>
      </c>
    </row>
    <row r="5708" spans="1:7" ht="15.75" customHeight="1" x14ac:dyDescent="0.2">
      <c r="A5708" s="35" t="s">
        <v>6177</v>
      </c>
      <c r="B5708" s="36">
        <v>0</v>
      </c>
      <c r="C5708" s="17">
        <v>0</v>
      </c>
      <c r="D5708" s="36">
        <v>0</v>
      </c>
      <c r="E5708" s="36">
        <v>0</v>
      </c>
      <c r="F5708" s="36">
        <v>0</v>
      </c>
      <c r="G5708" s="37">
        <f t="shared" si="22"/>
        <v>2.1999999999999999E-2</v>
      </c>
    </row>
    <row r="5709" spans="1:7" ht="15.75" customHeight="1" x14ac:dyDescent="0.2">
      <c r="A5709" s="35" t="s">
        <v>6178</v>
      </c>
      <c r="B5709" s="36">
        <v>32609</v>
      </c>
      <c r="C5709" s="17">
        <v>2282</v>
      </c>
      <c r="D5709" s="36">
        <v>646.82999999999993</v>
      </c>
      <c r="E5709" s="36">
        <v>49.059999999999995</v>
      </c>
      <c r="F5709" s="36">
        <v>43.879999999999995</v>
      </c>
      <c r="G5709" s="37">
        <f t="shared" si="22"/>
        <v>2.268606826336287E-2</v>
      </c>
    </row>
    <row r="5710" spans="1:7" ht="15.75" customHeight="1" x14ac:dyDescent="0.2">
      <c r="A5710" s="35" t="s">
        <v>6179</v>
      </c>
      <c r="B5710" s="36">
        <v>609249</v>
      </c>
      <c r="C5710" s="17">
        <v>31369</v>
      </c>
      <c r="D5710" s="36">
        <v>9542.32</v>
      </c>
      <c r="E5710" s="36">
        <v>714.22999999999979</v>
      </c>
      <c r="F5710" s="36">
        <v>807.4799999999999</v>
      </c>
      <c r="G5710" s="37">
        <f t="shared" si="22"/>
        <v>2.1999999999999999E-2</v>
      </c>
    </row>
    <row r="5711" spans="1:7" ht="15.75" customHeight="1" x14ac:dyDescent="0.2">
      <c r="A5711" s="35" t="s">
        <v>6180</v>
      </c>
      <c r="B5711" s="36">
        <v>54493</v>
      </c>
      <c r="C5711" s="17">
        <v>2721</v>
      </c>
      <c r="D5711" s="36">
        <v>927.76</v>
      </c>
      <c r="E5711" s="36">
        <v>60.620000000000005</v>
      </c>
      <c r="F5711" s="36">
        <v>72.88</v>
      </c>
      <c r="G5711" s="37">
        <f t="shared" si="22"/>
        <v>2.1999999999999999E-2</v>
      </c>
    </row>
    <row r="5712" spans="1:7" ht="15.75" customHeight="1" x14ac:dyDescent="0.2">
      <c r="A5712" s="35" t="s">
        <v>6181</v>
      </c>
      <c r="B5712" s="36">
        <v>10592</v>
      </c>
      <c r="C5712" s="17">
        <v>642</v>
      </c>
      <c r="D5712" s="36">
        <v>195.42000000000002</v>
      </c>
      <c r="E5712" s="36">
        <v>16.47</v>
      </c>
      <c r="F5712" s="36">
        <v>14.11</v>
      </c>
      <c r="G5712" s="37">
        <f t="shared" si="22"/>
        <v>2.1999999999999999E-2</v>
      </c>
    </row>
    <row r="5713" spans="1:7" ht="15.75" customHeight="1" x14ac:dyDescent="0.2">
      <c r="A5713" s="35" t="s">
        <v>6182</v>
      </c>
      <c r="B5713" s="36">
        <v>38669</v>
      </c>
      <c r="C5713" s="17">
        <v>2277</v>
      </c>
      <c r="D5713" s="36">
        <v>741.72</v>
      </c>
      <c r="E5713" s="36">
        <v>55.919999999999995</v>
      </c>
      <c r="F5713" s="36">
        <v>52.35</v>
      </c>
      <c r="G5713" s="37">
        <f t="shared" si="22"/>
        <v>2.1999999999999999E-2</v>
      </c>
    </row>
    <row r="5714" spans="1:7" ht="15.75" customHeight="1" x14ac:dyDescent="0.2">
      <c r="A5714" s="35" t="s">
        <v>6183</v>
      </c>
      <c r="B5714" s="36">
        <v>65898</v>
      </c>
      <c r="C5714" s="17">
        <v>2561</v>
      </c>
      <c r="D5714" s="36">
        <v>1010.21</v>
      </c>
      <c r="E5714" s="36">
        <v>55.06</v>
      </c>
      <c r="F5714" s="36">
        <v>87.3</v>
      </c>
      <c r="G5714" s="37">
        <f t="shared" si="22"/>
        <v>2.1999999999999999E-2</v>
      </c>
    </row>
    <row r="5715" spans="1:7" ht="15.75" customHeight="1" x14ac:dyDescent="0.2">
      <c r="A5715" s="35" t="s">
        <v>6184</v>
      </c>
      <c r="B5715" s="36">
        <v>46086</v>
      </c>
      <c r="C5715" s="17">
        <v>2231</v>
      </c>
      <c r="D5715" s="36">
        <v>738.79</v>
      </c>
      <c r="E5715" s="36">
        <v>48.920000000000009</v>
      </c>
      <c r="F5715" s="36">
        <v>60.73</v>
      </c>
      <c r="G5715" s="37">
        <f t="shared" si="22"/>
        <v>2.1999999999999999E-2</v>
      </c>
    </row>
    <row r="5716" spans="1:7" ht="15.75" customHeight="1" x14ac:dyDescent="0.2">
      <c r="A5716" s="35" t="s">
        <v>6185</v>
      </c>
      <c r="B5716" s="36">
        <v>30589.42</v>
      </c>
      <c r="C5716" s="17">
        <v>644</v>
      </c>
      <c r="D5716" s="36">
        <v>374.28</v>
      </c>
      <c r="E5716" s="36">
        <v>17.64</v>
      </c>
      <c r="F5716" s="36">
        <v>40.61</v>
      </c>
      <c r="G5716" s="37">
        <f t="shared" si="22"/>
        <v>2.1999999999999999E-2</v>
      </c>
    </row>
    <row r="5717" spans="1:7" ht="15.75" customHeight="1" x14ac:dyDescent="0.2">
      <c r="A5717" s="35" t="s">
        <v>6186</v>
      </c>
      <c r="B5717" s="36">
        <v>27940</v>
      </c>
      <c r="C5717" s="17">
        <v>1647</v>
      </c>
      <c r="D5717" s="36">
        <v>538.27</v>
      </c>
      <c r="E5717" s="36">
        <v>40.76</v>
      </c>
      <c r="F5717" s="36">
        <v>37.78</v>
      </c>
      <c r="G5717" s="37">
        <f t="shared" si="22"/>
        <v>2.2076234788833211E-2</v>
      </c>
    </row>
    <row r="5718" spans="1:7" ht="15.75" customHeight="1" x14ac:dyDescent="0.2">
      <c r="A5718" s="35" t="s">
        <v>6187</v>
      </c>
      <c r="B5718" s="36">
        <v>2349.5699999999997</v>
      </c>
      <c r="C5718" s="17">
        <v>142</v>
      </c>
      <c r="D5718" s="36">
        <v>49.44</v>
      </c>
      <c r="E5718" s="36">
        <v>4.43</v>
      </c>
      <c r="F5718" s="36">
        <v>3.1399999999999997</v>
      </c>
      <c r="G5718" s="37">
        <f t="shared" si="22"/>
        <v>2.4264014266440245E-2</v>
      </c>
    </row>
    <row r="5719" spans="1:7" ht="15.75" customHeight="1" x14ac:dyDescent="0.2">
      <c r="A5719" s="35" t="s">
        <v>6188</v>
      </c>
      <c r="B5719" s="36">
        <v>20008</v>
      </c>
      <c r="C5719" s="17">
        <v>1737</v>
      </c>
      <c r="D5719" s="36">
        <v>427.84</v>
      </c>
      <c r="E5719" s="36">
        <v>44.839999999999996</v>
      </c>
      <c r="F5719" s="36">
        <v>26.580000000000002</v>
      </c>
      <c r="G5719" s="37">
        <f t="shared" si="22"/>
        <v>2.4953018792483003E-2</v>
      </c>
    </row>
    <row r="5720" spans="1:7" ht="15.75" customHeight="1" x14ac:dyDescent="0.2">
      <c r="A5720" s="35" t="s">
        <v>6189</v>
      </c>
      <c r="B5720" s="36">
        <v>123846.30000000002</v>
      </c>
      <c r="C5720" s="17">
        <v>1290</v>
      </c>
      <c r="D5720" s="36">
        <v>2342.0100000000002</v>
      </c>
      <c r="E5720" s="36">
        <v>110.18</v>
      </c>
      <c r="F5720" s="36">
        <v>167.02999999999997</v>
      </c>
      <c r="G5720" s="37">
        <f t="shared" si="22"/>
        <v>2.1999999999999999E-2</v>
      </c>
    </row>
    <row r="5721" spans="1:7" ht="15.75" customHeight="1" x14ac:dyDescent="0.2">
      <c r="A5721" s="35" t="s">
        <v>6190</v>
      </c>
      <c r="B5721" s="36">
        <v>12618</v>
      </c>
      <c r="C5721" s="17">
        <v>730</v>
      </c>
      <c r="D5721" s="36">
        <v>248.15</v>
      </c>
      <c r="E5721" s="36">
        <v>16.880000000000003</v>
      </c>
      <c r="F5721" s="36">
        <v>17.21</v>
      </c>
      <c r="G5721" s="37">
        <f t="shared" si="22"/>
        <v>2.2368045649072753E-2</v>
      </c>
    </row>
    <row r="5722" spans="1:7" ht="15.75" customHeight="1" x14ac:dyDescent="0.2">
      <c r="A5722" s="35" t="s">
        <v>6191</v>
      </c>
      <c r="B5722" s="36">
        <v>578625.27</v>
      </c>
      <c r="C5722" s="17">
        <v>5842</v>
      </c>
      <c r="D5722" s="36">
        <v>6412.7599999999993</v>
      </c>
      <c r="E5722" s="36">
        <v>343.86999999999995</v>
      </c>
      <c r="F5722" s="36">
        <v>762.19</v>
      </c>
      <c r="G5722" s="37">
        <f t="shared" si="22"/>
        <v>2.1999999999999999E-2</v>
      </c>
    </row>
    <row r="5723" spans="1:7" ht="15.75" customHeight="1" x14ac:dyDescent="0.2">
      <c r="A5723" s="35" t="s">
        <v>6192</v>
      </c>
      <c r="B5723" s="36">
        <v>0.06</v>
      </c>
      <c r="C5723" s="17">
        <v>6</v>
      </c>
      <c r="D5723" s="36">
        <v>0.6</v>
      </c>
      <c r="E5723" s="36">
        <v>40.620000000000005</v>
      </c>
      <c r="F5723" s="36">
        <v>0</v>
      </c>
      <c r="G5723" s="37">
        <f t="shared" si="22"/>
        <v>687.00000000000011</v>
      </c>
    </row>
    <row r="5724" spans="1:7" ht="15.75" customHeight="1" x14ac:dyDescent="0.2">
      <c r="A5724" s="35" t="s">
        <v>6193</v>
      </c>
      <c r="B5724" s="36">
        <v>238517</v>
      </c>
      <c r="C5724" s="17">
        <v>2621</v>
      </c>
      <c r="D5724" s="36">
        <v>1888.21</v>
      </c>
      <c r="E5724" s="36">
        <v>63.34</v>
      </c>
      <c r="F5724" s="36">
        <v>310.07</v>
      </c>
      <c r="G5724" s="37">
        <f t="shared" si="22"/>
        <v>2.1999999999999999E-2</v>
      </c>
    </row>
    <row r="5725" spans="1:7" ht="15.75" customHeight="1" x14ac:dyDescent="0.2">
      <c r="A5725" s="35" t="s">
        <v>6194</v>
      </c>
      <c r="B5725" s="36">
        <v>0</v>
      </c>
      <c r="C5725" s="17">
        <v>0</v>
      </c>
      <c r="D5725" s="36">
        <v>0</v>
      </c>
      <c r="E5725" s="36">
        <v>0</v>
      </c>
      <c r="F5725" s="36">
        <v>0</v>
      </c>
      <c r="G5725" s="37">
        <f t="shared" si="22"/>
        <v>2.1999999999999999E-2</v>
      </c>
    </row>
    <row r="5726" spans="1:7" ht="15.75" customHeight="1" x14ac:dyDescent="0.2">
      <c r="A5726" s="35" t="s">
        <v>6195</v>
      </c>
      <c r="B5726" s="36">
        <v>137038</v>
      </c>
      <c r="C5726" s="17">
        <v>1602</v>
      </c>
      <c r="D5726" s="36">
        <v>1654.27</v>
      </c>
      <c r="E5726" s="36">
        <v>67.039999999999992</v>
      </c>
      <c r="F5726" s="36">
        <v>180.51999999999998</v>
      </c>
      <c r="G5726" s="37">
        <f t="shared" si="22"/>
        <v>2.1999999999999999E-2</v>
      </c>
    </row>
    <row r="5727" spans="1:7" ht="15.75" customHeight="1" x14ac:dyDescent="0.2">
      <c r="A5727" s="35" t="s">
        <v>6196</v>
      </c>
      <c r="B5727" s="36">
        <v>0</v>
      </c>
      <c r="C5727" s="17">
        <v>0</v>
      </c>
      <c r="D5727" s="36">
        <v>0</v>
      </c>
      <c r="E5727" s="36">
        <v>0</v>
      </c>
      <c r="F5727" s="36">
        <v>0</v>
      </c>
      <c r="G5727" s="37">
        <f t="shared" si="22"/>
        <v>2.1999999999999999E-2</v>
      </c>
    </row>
    <row r="5728" spans="1:7" ht="15.75" customHeight="1" x14ac:dyDescent="0.2">
      <c r="A5728" s="35" t="s">
        <v>6197</v>
      </c>
      <c r="B5728" s="36">
        <v>171301.16999999998</v>
      </c>
      <c r="C5728" s="17">
        <v>561</v>
      </c>
      <c r="D5728" s="36">
        <v>2429.84</v>
      </c>
      <c r="E5728" s="36">
        <v>45.09</v>
      </c>
      <c r="F5728" s="36">
        <v>228.49</v>
      </c>
      <c r="G5728" s="37">
        <f t="shared" si="22"/>
        <v>2.1999999999999999E-2</v>
      </c>
    </row>
    <row r="5729" spans="1:7" ht="15.75" customHeight="1" x14ac:dyDescent="0.2">
      <c r="A5729" s="35" t="s">
        <v>6198</v>
      </c>
      <c r="B5729" s="36">
        <v>0</v>
      </c>
      <c r="C5729" s="17">
        <v>0</v>
      </c>
      <c r="D5729" s="36">
        <v>0</v>
      </c>
      <c r="E5729" s="36">
        <v>0.19</v>
      </c>
      <c r="F5729" s="36">
        <v>0</v>
      </c>
      <c r="G5729" s="37">
        <f t="shared" si="22"/>
        <v>2.1999999999999999E-2</v>
      </c>
    </row>
    <row r="5730" spans="1:7" ht="15.75" customHeight="1" x14ac:dyDescent="0.2">
      <c r="A5730" s="35" t="s">
        <v>6199</v>
      </c>
      <c r="B5730" s="36">
        <v>0</v>
      </c>
      <c r="C5730" s="17">
        <v>0</v>
      </c>
      <c r="D5730" s="36">
        <v>0</v>
      </c>
      <c r="E5730" s="36">
        <v>0</v>
      </c>
      <c r="F5730" s="36">
        <v>0</v>
      </c>
      <c r="G5730" s="37">
        <f t="shared" si="22"/>
        <v>2.1999999999999999E-2</v>
      </c>
    </row>
    <row r="5731" spans="1:7" ht="15.75" customHeight="1" x14ac:dyDescent="0.2">
      <c r="A5731" s="35" t="s">
        <v>6200</v>
      </c>
      <c r="B5731" s="36">
        <v>1038188.01</v>
      </c>
      <c r="C5731" s="17">
        <v>69988</v>
      </c>
      <c r="D5731" s="36">
        <v>19870.77</v>
      </c>
      <c r="E5731" s="36">
        <v>1753.4499999999998</v>
      </c>
      <c r="F5731" s="36">
        <v>1370.41</v>
      </c>
      <c r="G5731" s="37">
        <f t="shared" si="22"/>
        <v>2.2148810984630809E-2</v>
      </c>
    </row>
    <row r="5732" spans="1:7" ht="15.75" customHeight="1" x14ac:dyDescent="0.2">
      <c r="A5732" s="35" t="s">
        <v>6201</v>
      </c>
      <c r="B5732" s="36">
        <v>265397.01</v>
      </c>
      <c r="C5732" s="17">
        <v>7501</v>
      </c>
      <c r="D5732" s="36">
        <v>3706.43</v>
      </c>
      <c r="E5732" s="36">
        <v>228.74</v>
      </c>
      <c r="F5732" s="36">
        <v>352.51</v>
      </c>
      <c r="G5732" s="37">
        <f t="shared" si="22"/>
        <v>2.1999999999999999E-2</v>
      </c>
    </row>
    <row r="5733" spans="1:7" ht="15.75" customHeight="1" x14ac:dyDescent="0.2">
      <c r="A5733" s="35" t="s">
        <v>6202</v>
      </c>
      <c r="B5733" s="36">
        <v>64472.85</v>
      </c>
      <c r="C5733" s="17">
        <v>5881</v>
      </c>
      <c r="D5733" s="36">
        <v>1386.53</v>
      </c>
      <c r="E5733" s="36">
        <v>159.56999999999996</v>
      </c>
      <c r="F5733" s="36">
        <v>84.47999999999999</v>
      </c>
      <c r="G5733" s="37">
        <f t="shared" si="22"/>
        <v>2.5290955805428176E-2</v>
      </c>
    </row>
    <row r="5734" spans="1:7" ht="15.75" customHeight="1" x14ac:dyDescent="0.2">
      <c r="A5734" s="35" t="s">
        <v>6203</v>
      </c>
      <c r="B5734" s="36">
        <v>17437.5</v>
      </c>
      <c r="C5734" s="17">
        <v>11</v>
      </c>
      <c r="D5734" s="36">
        <v>422.96999999999997</v>
      </c>
      <c r="E5734" s="36">
        <v>46.980000000000004</v>
      </c>
      <c r="F5734" s="36">
        <v>27.4</v>
      </c>
      <c r="G5734" s="37">
        <f t="shared" si="22"/>
        <v>2.8521863799283152E-2</v>
      </c>
    </row>
    <row r="5735" spans="1:7" ht="15.75" customHeight="1" x14ac:dyDescent="0.2">
      <c r="A5735" s="35" t="s">
        <v>6204</v>
      </c>
      <c r="B5735" s="36">
        <v>42853.78</v>
      </c>
      <c r="C5735" s="17">
        <v>1550</v>
      </c>
      <c r="D5735" s="36">
        <v>764.47</v>
      </c>
      <c r="E5735" s="36">
        <v>36.590000000000003</v>
      </c>
      <c r="F5735" s="36">
        <v>58.07</v>
      </c>
      <c r="G5735" s="37">
        <f t="shared" si="22"/>
        <v>2.1999999999999999E-2</v>
      </c>
    </row>
    <row r="5736" spans="1:7" ht="15.75" customHeight="1" x14ac:dyDescent="0.2">
      <c r="A5736" s="35" t="s">
        <v>6205</v>
      </c>
      <c r="B5736" s="36">
        <v>0.08</v>
      </c>
      <c r="C5736" s="17">
        <v>8</v>
      </c>
      <c r="D5736" s="36">
        <v>0.79999999999999993</v>
      </c>
      <c r="E5736" s="36">
        <v>2.14</v>
      </c>
      <c r="F5736" s="36">
        <v>0</v>
      </c>
      <c r="G5736" s="37">
        <f t="shared" si="22"/>
        <v>36.75</v>
      </c>
    </row>
    <row r="5737" spans="1:7" ht="15.75" customHeight="1" x14ac:dyDescent="0.2">
      <c r="A5737" s="35" t="s">
        <v>6206</v>
      </c>
      <c r="B5737" s="36">
        <v>44425.610000000008</v>
      </c>
      <c r="C5737" s="17">
        <v>1257</v>
      </c>
      <c r="D5737" s="36">
        <v>624.95000000000005</v>
      </c>
      <c r="E5737" s="36">
        <v>43.19</v>
      </c>
      <c r="F5737" s="36">
        <v>58.53</v>
      </c>
      <c r="G5737" s="37">
        <f t="shared" si="22"/>
        <v>2.1999999999999999E-2</v>
      </c>
    </row>
    <row r="5738" spans="1:7" ht="15.75" customHeight="1" x14ac:dyDescent="0.2">
      <c r="A5738" s="35" t="s">
        <v>6207</v>
      </c>
      <c r="B5738" s="36">
        <v>0</v>
      </c>
      <c r="C5738" s="17">
        <v>0</v>
      </c>
      <c r="D5738" s="36">
        <v>0</v>
      </c>
      <c r="E5738" s="36">
        <v>2</v>
      </c>
      <c r="F5738" s="36">
        <v>0</v>
      </c>
      <c r="G5738" s="37">
        <f t="shared" si="22"/>
        <v>2.1999999999999999E-2</v>
      </c>
    </row>
    <row r="5739" spans="1:7" ht="15.75" customHeight="1" x14ac:dyDescent="0.2">
      <c r="A5739" s="35" t="s">
        <v>6208</v>
      </c>
      <c r="B5739" s="36">
        <v>0</v>
      </c>
      <c r="C5739" s="17">
        <v>0</v>
      </c>
      <c r="D5739" s="36">
        <v>0</v>
      </c>
      <c r="E5739" s="36">
        <v>2</v>
      </c>
      <c r="F5739" s="36">
        <v>0</v>
      </c>
      <c r="G5739" s="37">
        <f t="shared" si="22"/>
        <v>2.1999999999999999E-2</v>
      </c>
    </row>
    <row r="5740" spans="1:7" ht="15.75" customHeight="1" x14ac:dyDescent="0.2">
      <c r="A5740" s="35" t="s">
        <v>6209</v>
      </c>
      <c r="B5740" s="36">
        <v>51343.89</v>
      </c>
      <c r="C5740" s="17">
        <v>2393</v>
      </c>
      <c r="D5740" s="36">
        <v>953.83999999999992</v>
      </c>
      <c r="E5740" s="36">
        <v>218.77999999999997</v>
      </c>
      <c r="F5740" s="36">
        <v>68.47</v>
      </c>
      <c r="G5740" s="37">
        <f t="shared" si="22"/>
        <v>2.4172106943981066E-2</v>
      </c>
    </row>
    <row r="5741" spans="1:7" ht="15.75" customHeight="1" x14ac:dyDescent="0.2">
      <c r="A5741" s="35" t="s">
        <v>6210</v>
      </c>
      <c r="B5741" s="36">
        <v>26122.400000000001</v>
      </c>
      <c r="C5741" s="17">
        <v>849</v>
      </c>
      <c r="D5741" s="36">
        <v>363.93</v>
      </c>
      <c r="E5741" s="36">
        <v>24.240000000000002</v>
      </c>
      <c r="F5741" s="36">
        <v>34.409999999999997</v>
      </c>
      <c r="G5741" s="37">
        <f t="shared" si="22"/>
        <v>2.1999999999999999E-2</v>
      </c>
    </row>
    <row r="5742" spans="1:7" ht="15.75" customHeight="1" x14ac:dyDescent="0.2">
      <c r="A5742" s="35" t="s">
        <v>6211</v>
      </c>
      <c r="B5742" s="36">
        <v>765.5</v>
      </c>
      <c r="C5742" s="17">
        <v>117</v>
      </c>
      <c r="D5742" s="36">
        <v>22.12</v>
      </c>
      <c r="E5742" s="36">
        <v>2.19</v>
      </c>
      <c r="F5742" s="36">
        <v>1.01</v>
      </c>
      <c r="G5742" s="37">
        <f t="shared" si="22"/>
        <v>3.3076420640104513E-2</v>
      </c>
    </row>
    <row r="5743" spans="1:7" ht="15.75" customHeight="1" x14ac:dyDescent="0.2">
      <c r="A5743" s="35" t="s">
        <v>6212</v>
      </c>
      <c r="B5743" s="36">
        <v>101391.64</v>
      </c>
      <c r="C5743" s="17">
        <v>6087</v>
      </c>
      <c r="D5743" s="36">
        <v>1959.95</v>
      </c>
      <c r="E5743" s="36">
        <v>155.85</v>
      </c>
      <c r="F5743" s="36">
        <v>135</v>
      </c>
      <c r="G5743" s="37">
        <f t="shared" si="22"/>
        <v>2.2199068877868038E-2</v>
      </c>
    </row>
    <row r="5744" spans="1:7" ht="15.75" customHeight="1" x14ac:dyDescent="0.2">
      <c r="A5744" s="35" t="s">
        <v>6213</v>
      </c>
      <c r="B5744" s="36">
        <v>63000.93</v>
      </c>
      <c r="C5744" s="17">
        <v>223</v>
      </c>
      <c r="D5744" s="36">
        <v>1465.97</v>
      </c>
      <c r="E5744" s="36">
        <v>113.66</v>
      </c>
      <c r="F5744" s="36">
        <v>92.22</v>
      </c>
      <c r="G5744" s="37">
        <f t="shared" si="22"/>
        <v>2.6536909851965679E-2</v>
      </c>
    </row>
    <row r="5745" spans="1:7" ht="15.75" customHeight="1" x14ac:dyDescent="0.2">
      <c r="A5745" s="35" t="s">
        <v>6214</v>
      </c>
      <c r="B5745" s="36">
        <v>5679.85</v>
      </c>
      <c r="C5745" s="17">
        <v>24</v>
      </c>
      <c r="D5745" s="36">
        <v>163.43</v>
      </c>
      <c r="E5745" s="36">
        <v>4.91</v>
      </c>
      <c r="F5745" s="36">
        <v>7.93</v>
      </c>
      <c r="G5745" s="37">
        <f t="shared" si="22"/>
        <v>3.103427027122195E-2</v>
      </c>
    </row>
    <row r="5746" spans="1:7" ht="15.75" customHeight="1" x14ac:dyDescent="0.2">
      <c r="A5746" s="35" t="s">
        <v>6215</v>
      </c>
      <c r="B5746" s="36">
        <v>85187.55</v>
      </c>
      <c r="C5746" s="17">
        <v>2712</v>
      </c>
      <c r="D5746" s="36">
        <v>1151.43</v>
      </c>
      <c r="E5746" s="36">
        <v>73.09</v>
      </c>
      <c r="F5746" s="36">
        <v>112</v>
      </c>
      <c r="G5746" s="37">
        <f t="shared" si="22"/>
        <v>2.1999999999999999E-2</v>
      </c>
    </row>
    <row r="5747" spans="1:7" ht="15.75" customHeight="1" x14ac:dyDescent="0.2">
      <c r="A5747" s="35" t="s">
        <v>6216</v>
      </c>
      <c r="B5747" s="36">
        <v>0</v>
      </c>
      <c r="C5747" s="17">
        <v>0</v>
      </c>
      <c r="D5747" s="36">
        <v>0</v>
      </c>
      <c r="E5747" s="36">
        <v>0</v>
      </c>
      <c r="F5747" s="36">
        <v>0</v>
      </c>
      <c r="G5747" s="37">
        <f t="shared" si="22"/>
        <v>2.1999999999999999E-2</v>
      </c>
    </row>
    <row r="5748" spans="1:7" ht="15.75" customHeight="1" x14ac:dyDescent="0.2">
      <c r="A5748" s="35" t="s">
        <v>6217</v>
      </c>
      <c r="B5748" s="36">
        <v>0</v>
      </c>
      <c r="C5748" s="17">
        <v>0</v>
      </c>
      <c r="D5748" s="36">
        <v>0</v>
      </c>
      <c r="E5748" s="36">
        <v>1.34</v>
      </c>
      <c r="F5748" s="36">
        <v>0</v>
      </c>
      <c r="G5748" s="37">
        <f t="shared" si="22"/>
        <v>2.1999999999999999E-2</v>
      </c>
    </row>
    <row r="5749" spans="1:7" ht="15.75" customHeight="1" x14ac:dyDescent="0.2">
      <c r="A5749" s="35" t="s">
        <v>6218</v>
      </c>
      <c r="B5749" s="36">
        <v>921560.23</v>
      </c>
      <c r="C5749" s="17">
        <v>63228</v>
      </c>
      <c r="D5749" s="36">
        <v>17916.18</v>
      </c>
      <c r="E5749" s="36">
        <v>1713.75</v>
      </c>
      <c r="F5749" s="36">
        <v>1215.1200000000001</v>
      </c>
      <c r="G5749" s="37">
        <f t="shared" si="22"/>
        <v>2.2619302918486402E-2</v>
      </c>
    </row>
    <row r="5750" spans="1:7" ht="15.75" customHeight="1" x14ac:dyDescent="0.2">
      <c r="A5750" s="35" t="s">
        <v>6219</v>
      </c>
      <c r="B5750" s="36">
        <v>0</v>
      </c>
      <c r="C5750" s="17">
        <v>0</v>
      </c>
      <c r="D5750" s="36">
        <v>0</v>
      </c>
      <c r="E5750" s="36">
        <v>0</v>
      </c>
      <c r="F5750" s="36">
        <v>0</v>
      </c>
      <c r="G5750" s="37">
        <f t="shared" si="22"/>
        <v>2.1999999999999999E-2</v>
      </c>
    </row>
    <row r="5751" spans="1:7" ht="15.75" customHeight="1" x14ac:dyDescent="0.2">
      <c r="A5751" s="35" t="s">
        <v>6220</v>
      </c>
      <c r="B5751" s="36">
        <v>0</v>
      </c>
      <c r="C5751" s="17">
        <v>0</v>
      </c>
      <c r="D5751" s="36">
        <v>0</v>
      </c>
      <c r="E5751" s="36">
        <v>0</v>
      </c>
      <c r="F5751" s="36">
        <v>0</v>
      </c>
      <c r="G5751" s="37">
        <f t="shared" si="22"/>
        <v>2.1999999999999999E-2</v>
      </c>
    </row>
    <row r="5752" spans="1:7" ht="15.75" customHeight="1" x14ac:dyDescent="0.2">
      <c r="A5752" s="35" t="s">
        <v>6221</v>
      </c>
      <c r="B5752" s="36">
        <v>0</v>
      </c>
      <c r="C5752" s="17">
        <v>0</v>
      </c>
      <c r="D5752" s="36">
        <v>0</v>
      </c>
      <c r="E5752" s="36">
        <v>0</v>
      </c>
      <c r="F5752" s="36">
        <v>0</v>
      </c>
      <c r="G5752" s="37">
        <f t="shared" si="22"/>
        <v>2.1999999999999999E-2</v>
      </c>
    </row>
    <row r="5753" spans="1:7" ht="15.75" customHeight="1" x14ac:dyDescent="0.2">
      <c r="A5753" s="35" t="s">
        <v>6222</v>
      </c>
      <c r="B5753" s="36">
        <v>126633.88</v>
      </c>
      <c r="C5753" s="17">
        <v>3944</v>
      </c>
      <c r="D5753" s="36">
        <v>1854.77</v>
      </c>
      <c r="E5753" s="36">
        <v>102.52000000000001</v>
      </c>
      <c r="F5753" s="36">
        <v>168.61</v>
      </c>
      <c r="G5753" s="37">
        <f t="shared" si="22"/>
        <v>2.1999999999999999E-2</v>
      </c>
    </row>
    <row r="5754" spans="1:7" ht="15.75" customHeight="1" x14ac:dyDescent="0.2">
      <c r="A5754" s="35" t="s">
        <v>6223</v>
      </c>
      <c r="B5754" s="36">
        <v>6428.7400000000007</v>
      </c>
      <c r="C5754" s="17">
        <v>236</v>
      </c>
      <c r="D5754" s="36">
        <v>101.16</v>
      </c>
      <c r="E5754" s="36">
        <v>10.200000000000001</v>
      </c>
      <c r="F5754" s="36">
        <v>8.5299999999999994</v>
      </c>
      <c r="G5754" s="37">
        <f t="shared" si="22"/>
        <v>2.1999999999999999E-2</v>
      </c>
    </row>
    <row r="5755" spans="1:7" ht="15.75" customHeight="1" x14ac:dyDescent="0.2">
      <c r="A5755" s="35" t="s">
        <v>6224</v>
      </c>
      <c r="B5755" s="36">
        <v>29399.06</v>
      </c>
      <c r="C5755" s="17">
        <v>184</v>
      </c>
      <c r="D5755" s="36">
        <v>461.8</v>
      </c>
      <c r="E5755" s="36">
        <v>14.600000000000001</v>
      </c>
      <c r="F5755" s="36">
        <v>41.22</v>
      </c>
      <c r="G5755" s="37">
        <f t="shared" si="22"/>
        <v>2.1999999999999999E-2</v>
      </c>
    </row>
    <row r="5756" spans="1:7" ht="15.75" customHeight="1" x14ac:dyDescent="0.2">
      <c r="A5756" s="35" t="s">
        <v>6225</v>
      </c>
      <c r="B5756" s="36">
        <v>2142709.21</v>
      </c>
      <c r="C5756" s="17">
        <v>8849</v>
      </c>
      <c r="D5756" s="36">
        <v>45824.17</v>
      </c>
      <c r="E5756" s="36">
        <v>3452.54</v>
      </c>
      <c r="F5756" s="36">
        <v>3063.5000000000005</v>
      </c>
      <c r="G5756" s="37">
        <f t="shared" si="22"/>
        <v>2.4427117667543886E-2</v>
      </c>
    </row>
    <row r="5757" spans="1:7" ht="15.75" customHeight="1" x14ac:dyDescent="0.2">
      <c r="A5757" s="35" t="s">
        <v>6226</v>
      </c>
      <c r="B5757" s="36">
        <v>10193849.940000001</v>
      </c>
      <c r="C5757" s="17">
        <v>38515</v>
      </c>
      <c r="D5757" s="36">
        <v>236003.57000000007</v>
      </c>
      <c r="E5757" s="36">
        <v>12550.610000000002</v>
      </c>
      <c r="F5757" s="36">
        <v>14718.080000000002</v>
      </c>
      <c r="G5757" s="37">
        <f t="shared" si="22"/>
        <v>2.5826577941562286E-2</v>
      </c>
    </row>
    <row r="5758" spans="1:7" ht="15.75" customHeight="1" x14ac:dyDescent="0.2">
      <c r="A5758" s="35" t="s">
        <v>6227</v>
      </c>
      <c r="B5758" s="36">
        <v>1969757.3699999999</v>
      </c>
      <c r="C5758" s="17">
        <v>2749</v>
      </c>
      <c r="D5758" s="36">
        <v>45953.929999999993</v>
      </c>
      <c r="E5758" s="36">
        <v>1570.6099999999997</v>
      </c>
      <c r="F5758" s="36">
        <v>2828.9200000000005</v>
      </c>
      <c r="G5758" s="37">
        <f t="shared" si="22"/>
        <v>2.5563280415597578E-2</v>
      </c>
    </row>
    <row r="5759" spans="1:7" ht="15.75" customHeight="1" x14ac:dyDescent="0.2">
      <c r="A5759" s="35" t="s">
        <v>6228</v>
      </c>
      <c r="B5759" s="36">
        <v>0</v>
      </c>
      <c r="C5759" s="17">
        <v>0</v>
      </c>
      <c r="D5759" s="36">
        <v>0</v>
      </c>
      <c r="E5759" s="36">
        <v>0</v>
      </c>
      <c r="F5759" s="36">
        <v>0</v>
      </c>
      <c r="G5759" s="37">
        <f t="shared" si="22"/>
        <v>2.1999999999999999E-2</v>
      </c>
    </row>
    <row r="5760" spans="1:7" ht="15.75" customHeight="1" x14ac:dyDescent="0.2">
      <c r="A5760" s="35" t="s">
        <v>6229</v>
      </c>
      <c r="B5760" s="36">
        <v>8820766.7699999996</v>
      </c>
      <c r="C5760" s="17">
        <v>20118</v>
      </c>
      <c r="D5760" s="36">
        <v>209797.60999999996</v>
      </c>
      <c r="E5760" s="36">
        <v>16531.449999999997</v>
      </c>
      <c r="F5760" s="36">
        <v>12575.849999999999</v>
      </c>
      <c r="G5760" s="37">
        <f t="shared" si="22"/>
        <v>2.7084369899965051E-2</v>
      </c>
    </row>
    <row r="5761" spans="1:7" ht="15.75" customHeight="1" x14ac:dyDescent="0.2">
      <c r="A5761" s="35" t="s">
        <v>6230</v>
      </c>
      <c r="B5761" s="36">
        <v>5861238.9500000011</v>
      </c>
      <c r="C5761" s="17">
        <v>3612</v>
      </c>
      <c r="D5761" s="36">
        <v>153805.65000000002</v>
      </c>
      <c r="E5761" s="36">
        <v>6135.5800000000008</v>
      </c>
      <c r="F5761" s="36">
        <v>8294.07</v>
      </c>
      <c r="G5761" s="37">
        <f t="shared" si="22"/>
        <v>2.8703027028099577E-2</v>
      </c>
    </row>
    <row r="5762" spans="1:7" ht="15.75" customHeight="1" x14ac:dyDescent="0.2">
      <c r="A5762" s="35" t="s">
        <v>6231</v>
      </c>
      <c r="B5762" s="36">
        <v>785904.11</v>
      </c>
      <c r="C5762" s="17">
        <v>3564</v>
      </c>
      <c r="D5762" s="36">
        <v>16580.759999999998</v>
      </c>
      <c r="E5762" s="36">
        <v>1809.27</v>
      </c>
      <c r="F5762" s="36">
        <v>1130.01</v>
      </c>
      <c r="G5762" s="37">
        <f t="shared" si="22"/>
        <v>2.4837686623117416E-2</v>
      </c>
    </row>
    <row r="5763" spans="1:7" ht="15.75" customHeight="1" x14ac:dyDescent="0.2">
      <c r="A5763" s="35" t="s">
        <v>6232</v>
      </c>
      <c r="B5763" s="36">
        <v>13052.13</v>
      </c>
      <c r="C5763" s="17">
        <v>30</v>
      </c>
      <c r="D5763" s="36">
        <v>236.09000000000003</v>
      </c>
      <c r="E5763" s="36">
        <v>6.2100000000000009</v>
      </c>
      <c r="F5763" s="36">
        <v>17.54</v>
      </c>
      <c r="G5763" s="37">
        <f t="shared" si="22"/>
        <v>2.1999999999999999E-2</v>
      </c>
    </row>
    <row r="5764" spans="1:7" ht="15.75" customHeight="1" x14ac:dyDescent="0.2">
      <c r="A5764" s="35" t="s">
        <v>6233</v>
      </c>
      <c r="B5764" s="36">
        <v>1239661.18</v>
      </c>
      <c r="C5764" s="17">
        <v>1602</v>
      </c>
      <c r="D5764" s="36">
        <v>29898.280000000002</v>
      </c>
      <c r="E5764" s="36">
        <v>1173.0100000000002</v>
      </c>
      <c r="F5764" s="36">
        <v>1776.4700000000003</v>
      </c>
      <c r="G5764" s="37">
        <f t="shared" si="22"/>
        <v>2.6497369224710257E-2</v>
      </c>
    </row>
    <row r="5765" spans="1:7" ht="15.75" customHeight="1" x14ac:dyDescent="0.2">
      <c r="A5765" s="35" t="s">
        <v>6234</v>
      </c>
      <c r="B5765" s="36">
        <v>271719.5</v>
      </c>
      <c r="C5765" s="17">
        <v>592</v>
      </c>
      <c r="D5765" s="36">
        <v>6580.95</v>
      </c>
      <c r="E5765" s="36">
        <v>283.08000000000004</v>
      </c>
      <c r="F5765" s="36">
        <v>393.93</v>
      </c>
      <c r="G5765" s="37">
        <f t="shared" si="22"/>
        <v>2.6711222418707527E-2</v>
      </c>
    </row>
    <row r="5766" spans="1:7" ht="15.75" customHeight="1" x14ac:dyDescent="0.2">
      <c r="A5766" s="35" t="s">
        <v>6235</v>
      </c>
      <c r="B5766" s="36">
        <v>0</v>
      </c>
      <c r="C5766" s="17">
        <v>0</v>
      </c>
      <c r="D5766" s="36">
        <v>0</v>
      </c>
      <c r="E5766" s="36">
        <v>0</v>
      </c>
      <c r="F5766" s="36">
        <v>0</v>
      </c>
      <c r="G5766" s="37">
        <f t="shared" si="22"/>
        <v>2.1999999999999999E-2</v>
      </c>
    </row>
    <row r="5767" spans="1:7" ht="15.75" customHeight="1" x14ac:dyDescent="0.2">
      <c r="A5767" s="35" t="s">
        <v>6236</v>
      </c>
      <c r="B5767" s="36">
        <v>0</v>
      </c>
      <c r="C5767" s="17">
        <v>0</v>
      </c>
      <c r="D5767" s="36">
        <v>0</v>
      </c>
      <c r="E5767" s="36">
        <v>0</v>
      </c>
      <c r="F5767" s="36">
        <v>0</v>
      </c>
      <c r="G5767" s="37">
        <f t="shared" si="22"/>
        <v>2.1999999999999999E-2</v>
      </c>
    </row>
    <row r="5768" spans="1:7" ht="15.75" customHeight="1" x14ac:dyDescent="0.2">
      <c r="A5768" s="35" t="s">
        <v>6237</v>
      </c>
      <c r="B5768" s="36">
        <v>0</v>
      </c>
      <c r="C5768" s="17">
        <v>0</v>
      </c>
      <c r="D5768" s="36">
        <v>0</v>
      </c>
      <c r="E5768" s="36">
        <v>0</v>
      </c>
      <c r="F5768" s="36">
        <v>0</v>
      </c>
      <c r="G5768" s="37">
        <f t="shared" si="22"/>
        <v>2.1999999999999999E-2</v>
      </c>
    </row>
    <row r="5769" spans="1:7" ht="15.75" customHeight="1" x14ac:dyDescent="0.2">
      <c r="A5769" s="35" t="s">
        <v>6238</v>
      </c>
      <c r="B5769" s="36">
        <v>984574.42999999993</v>
      </c>
      <c r="C5769" s="17">
        <v>1352</v>
      </c>
      <c r="D5769" s="36">
        <v>22586.530000000006</v>
      </c>
      <c r="E5769" s="36">
        <v>1895.54</v>
      </c>
      <c r="F5769" s="36">
        <v>1456.1799999999996</v>
      </c>
      <c r="G5769" s="37">
        <f t="shared" si="22"/>
        <v>2.634463094882528E-2</v>
      </c>
    </row>
    <row r="5770" spans="1:7" ht="15.75" customHeight="1" x14ac:dyDescent="0.2">
      <c r="A5770" s="35" t="s">
        <v>6239</v>
      </c>
      <c r="B5770" s="36">
        <v>525026.59</v>
      </c>
      <c r="C5770" s="17">
        <v>1859</v>
      </c>
      <c r="D5770" s="36">
        <v>11452.439999999999</v>
      </c>
      <c r="E5770" s="36">
        <v>553.54999999999995</v>
      </c>
      <c r="F5770" s="36">
        <v>744.32000000000016</v>
      </c>
      <c r="G5770" s="37">
        <f t="shared" si="22"/>
        <v>2.4285074780688722E-2</v>
      </c>
    </row>
    <row r="5771" spans="1:7" ht="15.75" customHeight="1" x14ac:dyDescent="0.2">
      <c r="A5771" s="35" t="s">
        <v>6240</v>
      </c>
      <c r="B5771" s="36">
        <v>872630.81</v>
      </c>
      <c r="C5771" s="17">
        <v>2890</v>
      </c>
      <c r="D5771" s="36">
        <v>21605.210000000003</v>
      </c>
      <c r="E5771" s="36">
        <v>1230.6299999999999</v>
      </c>
      <c r="F5771" s="36">
        <v>1267.6499999999999</v>
      </c>
      <c r="G5771" s="37">
        <f t="shared" si="22"/>
        <v>2.7621635316772742E-2</v>
      </c>
    </row>
    <row r="5772" spans="1:7" ht="15.75" customHeight="1" x14ac:dyDescent="0.2">
      <c r="A5772" s="35" t="s">
        <v>6241</v>
      </c>
      <c r="B5772" s="36">
        <v>231994.47</v>
      </c>
      <c r="C5772" s="17">
        <v>447</v>
      </c>
      <c r="D5772" s="36">
        <v>4811.33</v>
      </c>
      <c r="E5772" s="36">
        <v>390.26</v>
      </c>
      <c r="F5772" s="36">
        <v>343.04</v>
      </c>
      <c r="G5772" s="37">
        <f t="shared" si="22"/>
        <v>2.3899836922836998E-2</v>
      </c>
    </row>
    <row r="5773" spans="1:7" ht="15.75" customHeight="1" x14ac:dyDescent="0.2">
      <c r="A5773" s="35" t="s">
        <v>6242</v>
      </c>
      <c r="B5773" s="36">
        <v>31058.630000000005</v>
      </c>
      <c r="C5773" s="17">
        <v>294</v>
      </c>
      <c r="D5773" s="36">
        <v>512.36</v>
      </c>
      <c r="E5773" s="36">
        <v>44.14</v>
      </c>
      <c r="F5773" s="36">
        <v>42.589999999999996</v>
      </c>
      <c r="G5773" s="37">
        <f t="shared" si="22"/>
        <v>2.1999999999999999E-2</v>
      </c>
    </row>
    <row r="5774" spans="1:7" ht="15.75" customHeight="1" x14ac:dyDescent="0.2">
      <c r="A5774" s="35" t="s">
        <v>6243</v>
      </c>
      <c r="B5774" s="36">
        <v>33428.94</v>
      </c>
      <c r="C5774" s="17">
        <v>113</v>
      </c>
      <c r="D5774" s="36">
        <v>703.55</v>
      </c>
      <c r="E5774" s="36">
        <v>37.380000000000003</v>
      </c>
      <c r="F5774" s="36">
        <v>46.36</v>
      </c>
      <c r="G5774" s="37">
        <f t="shared" si="22"/>
        <v>2.3551150589878108E-2</v>
      </c>
    </row>
    <row r="5775" spans="1:7" ht="15.75" customHeight="1" x14ac:dyDescent="0.2">
      <c r="A5775" s="35" t="s">
        <v>6244</v>
      </c>
      <c r="B5775" s="36">
        <v>45594.17</v>
      </c>
      <c r="C5775" s="17">
        <v>117</v>
      </c>
      <c r="D5775" s="36">
        <v>1041.21</v>
      </c>
      <c r="E5775" s="36">
        <v>181.3</v>
      </c>
      <c r="F5775" s="36">
        <v>65.72</v>
      </c>
      <c r="G5775" s="37">
        <f t="shared" si="22"/>
        <v>2.8254270227969936E-2</v>
      </c>
    </row>
    <row r="5776" spans="1:7" ht="15.75" customHeight="1" x14ac:dyDescent="0.2">
      <c r="A5776" s="35" t="s">
        <v>6245</v>
      </c>
      <c r="B5776" s="36">
        <v>236646.24</v>
      </c>
      <c r="C5776" s="17">
        <v>1680</v>
      </c>
      <c r="D5776" s="36">
        <v>5705.08</v>
      </c>
      <c r="E5776" s="36">
        <v>205.14</v>
      </c>
      <c r="F5776" s="36">
        <v>331.83000000000004</v>
      </c>
      <c r="G5776" s="37">
        <f t="shared" si="22"/>
        <v>2.637713576180209E-2</v>
      </c>
    </row>
    <row r="5777" spans="1:7" ht="15.75" customHeight="1" x14ac:dyDescent="0.2">
      <c r="A5777" s="35" t="s">
        <v>6246</v>
      </c>
      <c r="B5777" s="36">
        <v>1229091.7</v>
      </c>
      <c r="C5777" s="17">
        <v>413</v>
      </c>
      <c r="D5777" s="36">
        <v>33401.5</v>
      </c>
      <c r="E5777" s="36">
        <v>1181.21</v>
      </c>
      <c r="F5777" s="36">
        <v>1783.32</v>
      </c>
      <c r="G5777" s="37">
        <f t="shared" si="22"/>
        <v>2.9587727262335269E-2</v>
      </c>
    </row>
    <row r="5778" spans="1:7" ht="15.75" customHeight="1" x14ac:dyDescent="0.2">
      <c r="A5778" s="35" t="s">
        <v>6247</v>
      </c>
      <c r="B5778" s="36">
        <v>62</v>
      </c>
      <c r="C5778" s="17">
        <v>2</v>
      </c>
      <c r="D5778" s="36">
        <v>2.11</v>
      </c>
      <c r="E5778" s="36">
        <v>0.55000000000000004</v>
      </c>
      <c r="F5778" s="36">
        <v>0.09</v>
      </c>
      <c r="G5778" s="37">
        <f t="shared" si="22"/>
        <v>4.4354838709677422E-2</v>
      </c>
    </row>
    <row r="5779" spans="1:7" ht="15.75" customHeight="1" x14ac:dyDescent="0.2">
      <c r="A5779" s="35" t="s">
        <v>6248</v>
      </c>
      <c r="B5779" s="36">
        <v>707590.19</v>
      </c>
      <c r="C5779" s="17">
        <v>5801</v>
      </c>
      <c r="D5779" s="36">
        <v>15737.850000000004</v>
      </c>
      <c r="E5779" s="36">
        <v>1061.3699999999999</v>
      </c>
      <c r="F5779" s="36">
        <v>1020.35</v>
      </c>
      <c r="G5779" s="37">
        <f t="shared" si="22"/>
        <v>2.5183461065224781E-2</v>
      </c>
    </row>
    <row r="5780" spans="1:7" ht="15.75" customHeight="1" x14ac:dyDescent="0.2">
      <c r="A5780" s="35" t="s">
        <v>6249</v>
      </c>
      <c r="B5780" s="36">
        <v>0</v>
      </c>
      <c r="C5780" s="17">
        <v>0</v>
      </c>
      <c r="D5780" s="36">
        <v>0</v>
      </c>
      <c r="E5780" s="36">
        <v>0</v>
      </c>
      <c r="F5780" s="36">
        <v>0</v>
      </c>
      <c r="G5780" s="37">
        <f t="shared" si="22"/>
        <v>2.1999999999999999E-2</v>
      </c>
    </row>
    <row r="5781" spans="1:7" ht="15.75" customHeight="1" x14ac:dyDescent="0.2">
      <c r="A5781" s="35" t="s">
        <v>6250</v>
      </c>
      <c r="B5781" s="36">
        <v>453921.86000000004</v>
      </c>
      <c r="C5781" s="17">
        <v>1047</v>
      </c>
      <c r="D5781" s="36">
        <v>11147.529999999999</v>
      </c>
      <c r="E5781" s="36">
        <v>708.03</v>
      </c>
      <c r="F5781" s="36">
        <v>662.71</v>
      </c>
      <c r="G5781" s="37">
        <f t="shared" si="22"/>
        <v>2.7578028517947998E-2</v>
      </c>
    </row>
    <row r="5782" spans="1:7" ht="15.75" customHeight="1" x14ac:dyDescent="0.2">
      <c r="A5782" s="35" t="s">
        <v>6251</v>
      </c>
      <c r="B5782" s="36">
        <v>1443529.4399999997</v>
      </c>
      <c r="C5782" s="17">
        <v>4486</v>
      </c>
      <c r="D5782" s="36">
        <v>32033.389999999996</v>
      </c>
      <c r="E5782" s="36">
        <v>4397.1400000000003</v>
      </c>
      <c r="F5782" s="36">
        <v>2112.96</v>
      </c>
      <c r="G5782" s="37">
        <f t="shared" si="22"/>
        <v>2.6700868670887657E-2</v>
      </c>
    </row>
    <row r="5783" spans="1:7" ht="15.75" customHeight="1" x14ac:dyDescent="0.2">
      <c r="A5783" s="35" t="s">
        <v>6252</v>
      </c>
      <c r="B5783" s="36">
        <v>162220.64000000001</v>
      </c>
      <c r="C5783" s="17">
        <v>787</v>
      </c>
      <c r="D5783" s="36">
        <v>3028.59</v>
      </c>
      <c r="E5783" s="36">
        <v>110.68</v>
      </c>
      <c r="F5783" s="36">
        <v>225.11999999999998</v>
      </c>
      <c r="G5783" s="37">
        <f t="shared" si="22"/>
        <v>2.1999999999999999E-2</v>
      </c>
    </row>
    <row r="5784" spans="1:7" ht="15.75" customHeight="1" x14ac:dyDescent="0.2">
      <c r="A5784" s="35" t="s">
        <v>6253</v>
      </c>
      <c r="B5784" s="36">
        <v>1500</v>
      </c>
      <c r="C5784" s="17">
        <v>28</v>
      </c>
      <c r="D5784" s="36">
        <v>36.119999999999997</v>
      </c>
      <c r="E5784" s="36">
        <v>3.66</v>
      </c>
      <c r="F5784" s="36">
        <v>2.08</v>
      </c>
      <c r="G5784" s="37">
        <f t="shared" si="22"/>
        <v>2.7906666666666666E-2</v>
      </c>
    </row>
    <row r="5785" spans="1:7" ht="15.75" customHeight="1" x14ac:dyDescent="0.2">
      <c r="A5785" s="35" t="s">
        <v>6254</v>
      </c>
      <c r="B5785" s="36">
        <v>228582.07</v>
      </c>
      <c r="C5785" s="17">
        <v>676</v>
      </c>
      <c r="D5785" s="36">
        <v>5101.0999999999995</v>
      </c>
      <c r="E5785" s="36">
        <v>223.97000000000003</v>
      </c>
      <c r="F5785" s="36">
        <v>325.52000000000004</v>
      </c>
      <c r="G5785" s="37">
        <f t="shared" si="22"/>
        <v>2.4720180371102598E-2</v>
      </c>
    </row>
    <row r="5786" spans="1:7" ht="15.75" customHeight="1" x14ac:dyDescent="0.2">
      <c r="A5786" s="35" t="s">
        <v>6255</v>
      </c>
      <c r="B5786" s="36">
        <v>248295.98000000004</v>
      </c>
      <c r="C5786" s="17">
        <v>1433</v>
      </c>
      <c r="D5786" s="36">
        <v>4479.7</v>
      </c>
      <c r="E5786" s="36">
        <v>386.88999999999993</v>
      </c>
      <c r="F5786" s="36">
        <v>342.26999999999992</v>
      </c>
      <c r="G5786" s="37">
        <f t="shared" si="22"/>
        <v>2.1999999999999999E-2</v>
      </c>
    </row>
    <row r="5787" spans="1:7" ht="15.75" customHeight="1" x14ac:dyDescent="0.2">
      <c r="A5787" s="35" t="s">
        <v>6256</v>
      </c>
      <c r="B5787" s="36">
        <v>372891.53</v>
      </c>
      <c r="C5787" s="17">
        <v>2346</v>
      </c>
      <c r="D5787" s="36">
        <v>6813.76</v>
      </c>
      <c r="E5787" s="36">
        <v>548.45000000000005</v>
      </c>
      <c r="F5787" s="36">
        <v>531.78</v>
      </c>
      <c r="G5787" s="37">
        <f t="shared" si="22"/>
        <v>2.1999999999999999E-2</v>
      </c>
    </row>
    <row r="5788" spans="1:7" ht="15.75" customHeight="1" x14ac:dyDescent="0.2">
      <c r="A5788" s="35" t="s">
        <v>6257</v>
      </c>
      <c r="B5788" s="36">
        <v>842.7</v>
      </c>
      <c r="C5788" s="17">
        <v>19</v>
      </c>
      <c r="D5788" s="36">
        <v>21.78</v>
      </c>
      <c r="E5788" s="36">
        <v>3.07</v>
      </c>
      <c r="F5788" s="36">
        <v>1.1099999999999999</v>
      </c>
      <c r="G5788" s="37">
        <f t="shared" si="22"/>
        <v>3.0805743443692891E-2</v>
      </c>
    </row>
    <row r="5789" spans="1:7" ht="15.75" customHeight="1" x14ac:dyDescent="0.2">
      <c r="A5789" s="35" t="s">
        <v>6258</v>
      </c>
      <c r="B5789" s="36">
        <v>31089.35</v>
      </c>
      <c r="C5789" s="17">
        <v>815</v>
      </c>
      <c r="D5789" s="36">
        <v>505.47</v>
      </c>
      <c r="E5789" s="36">
        <v>24.590000000000003</v>
      </c>
      <c r="F5789" s="36">
        <v>41.589999999999996</v>
      </c>
      <c r="G5789" s="37">
        <f t="shared" si="22"/>
        <v>2.1999999999999999E-2</v>
      </c>
    </row>
    <row r="5790" spans="1:7" ht="15.75" customHeight="1" x14ac:dyDescent="0.2">
      <c r="A5790" s="35" t="s">
        <v>6259</v>
      </c>
      <c r="B5790" s="36">
        <v>2544472.27</v>
      </c>
      <c r="C5790" s="17">
        <v>7586</v>
      </c>
      <c r="D5790" s="36">
        <v>47908.83</v>
      </c>
      <c r="E5790" s="36">
        <v>5001.3599999999997</v>
      </c>
      <c r="F5790" s="36">
        <v>3555.8199999999997</v>
      </c>
      <c r="G5790" s="37">
        <f t="shared" si="22"/>
        <v>2.2191638975888703E-2</v>
      </c>
    </row>
    <row r="5791" spans="1:7" ht="15.75" customHeight="1" x14ac:dyDescent="0.2">
      <c r="A5791" s="35" t="s">
        <v>6260</v>
      </c>
      <c r="B5791" s="36">
        <v>0</v>
      </c>
      <c r="C5791" s="17">
        <v>0</v>
      </c>
      <c r="D5791" s="36">
        <v>0</v>
      </c>
      <c r="E5791" s="36">
        <v>0</v>
      </c>
      <c r="F5791" s="36">
        <v>0</v>
      </c>
      <c r="G5791" s="37">
        <f t="shared" si="22"/>
        <v>2.1999999999999999E-2</v>
      </c>
    </row>
    <row r="5792" spans="1:7" ht="15.75" customHeight="1" x14ac:dyDescent="0.2">
      <c r="A5792" s="35" t="s">
        <v>6261</v>
      </c>
      <c r="B5792" s="36">
        <v>1307145.7600000002</v>
      </c>
      <c r="C5792" s="17">
        <v>4380</v>
      </c>
      <c r="D5792" s="36">
        <v>27907.02</v>
      </c>
      <c r="E5792" s="36">
        <v>1359.3200000000004</v>
      </c>
      <c r="F5792" s="36">
        <v>1885.2899999999995</v>
      </c>
      <c r="G5792" s="37">
        <f t="shared" si="22"/>
        <v>2.3831795162614456E-2</v>
      </c>
    </row>
    <row r="5793" spans="1:7" ht="15.75" customHeight="1" x14ac:dyDescent="0.2">
      <c r="A5793" s="35" t="s">
        <v>6262</v>
      </c>
      <c r="B5793" s="36">
        <v>1113.01</v>
      </c>
      <c r="C5793" s="17">
        <v>2</v>
      </c>
      <c r="D5793" s="36">
        <v>0.82</v>
      </c>
      <c r="E5793" s="36">
        <v>2.0299999999999998</v>
      </c>
      <c r="F5793" s="36">
        <v>1.45</v>
      </c>
      <c r="G5793" s="37">
        <f t="shared" si="22"/>
        <v>2.1999999999999999E-2</v>
      </c>
    </row>
    <row r="5794" spans="1:7" ht="15.75" customHeight="1" x14ac:dyDescent="0.2">
      <c r="A5794" s="35" t="s">
        <v>6263</v>
      </c>
      <c r="B5794" s="36">
        <v>2683557.38</v>
      </c>
      <c r="C5794" s="17">
        <v>31370</v>
      </c>
      <c r="D5794" s="36">
        <v>66841.89</v>
      </c>
      <c r="E5794" s="36">
        <v>5096.62</v>
      </c>
      <c r="F5794" s="36">
        <v>3801.02</v>
      </c>
      <c r="G5794" s="37">
        <f t="shared" si="22"/>
        <v>2.8223555257089378E-2</v>
      </c>
    </row>
    <row r="5795" spans="1:7" ht="15.75" customHeight="1" x14ac:dyDescent="0.2">
      <c r="A5795" s="35" t="s">
        <v>6264</v>
      </c>
      <c r="B5795" s="36">
        <v>884174.74</v>
      </c>
      <c r="C5795" s="17">
        <v>2948</v>
      </c>
      <c r="D5795" s="36">
        <v>20026.669999999998</v>
      </c>
      <c r="E5795" s="36">
        <v>478.2</v>
      </c>
      <c r="F5795" s="36">
        <v>1223.4199999999998</v>
      </c>
      <c r="G5795" s="37">
        <f t="shared" si="22"/>
        <v>2.4574655910210685E-2</v>
      </c>
    </row>
    <row r="5796" spans="1:7" ht="15.75" customHeight="1" x14ac:dyDescent="0.2">
      <c r="A5796" s="35" t="s">
        <v>6265</v>
      </c>
      <c r="B5796" s="36">
        <v>6956.9</v>
      </c>
      <c r="C5796" s="17">
        <v>94</v>
      </c>
      <c r="D5796" s="36">
        <v>115.15</v>
      </c>
      <c r="E5796" s="36">
        <v>17.470000000000002</v>
      </c>
      <c r="F5796" s="36">
        <v>9.15</v>
      </c>
      <c r="G5796" s="37">
        <f t="shared" si="22"/>
        <v>2.1999999999999999E-2</v>
      </c>
    </row>
    <row r="5797" spans="1:7" ht="15.75" customHeight="1" x14ac:dyDescent="0.2">
      <c r="A5797" s="35" t="s">
        <v>6266</v>
      </c>
      <c r="B5797" s="36">
        <v>3666987.3900000006</v>
      </c>
      <c r="C5797" s="17">
        <v>4983</v>
      </c>
      <c r="D5797" s="36">
        <v>84605.280000000013</v>
      </c>
      <c r="E5797" s="36">
        <v>6145.12</v>
      </c>
      <c r="F5797" s="36">
        <v>5433.67</v>
      </c>
      <c r="G5797" s="37">
        <f t="shared" si="22"/>
        <v>2.6229724776882856E-2</v>
      </c>
    </row>
    <row r="5798" spans="1:7" ht="15.75" customHeight="1" x14ac:dyDescent="0.2">
      <c r="A5798" s="35" t="s">
        <v>6267</v>
      </c>
      <c r="B5798" s="36">
        <v>41124.660000000003</v>
      </c>
      <c r="C5798" s="17">
        <v>405</v>
      </c>
      <c r="D5798" s="36">
        <v>705.16000000000008</v>
      </c>
      <c r="E5798" s="36">
        <v>0</v>
      </c>
      <c r="F5798" s="36">
        <v>55.44</v>
      </c>
      <c r="G5798" s="37">
        <f t="shared" si="22"/>
        <v>2.1999999999999999E-2</v>
      </c>
    </row>
    <row r="5799" spans="1:7" ht="15.75" customHeight="1" x14ac:dyDescent="0.2">
      <c r="A5799" s="35" t="s">
        <v>6268</v>
      </c>
      <c r="B5799" s="36">
        <v>23746.03</v>
      </c>
      <c r="C5799" s="17">
        <v>524</v>
      </c>
      <c r="D5799" s="36">
        <v>326.20999999999998</v>
      </c>
      <c r="E5799" s="36">
        <v>18.78</v>
      </c>
      <c r="F5799" s="36">
        <v>32.089999999999996</v>
      </c>
      <c r="G5799" s="37">
        <f t="shared" si="22"/>
        <v>2.1999999999999999E-2</v>
      </c>
    </row>
    <row r="5800" spans="1:7" ht="15.75" customHeight="1" x14ac:dyDescent="0.2">
      <c r="A5800" s="35" t="s">
        <v>6269</v>
      </c>
      <c r="B5800" s="36">
        <v>199.04000000000002</v>
      </c>
      <c r="C5800" s="17">
        <v>9</v>
      </c>
      <c r="D5800" s="36">
        <v>3.1799999999999997</v>
      </c>
      <c r="E5800" s="36">
        <v>0.84</v>
      </c>
      <c r="F5800" s="36">
        <v>0.26</v>
      </c>
      <c r="G5800" s="37">
        <f t="shared" si="22"/>
        <v>2.1999999999999999E-2</v>
      </c>
    </row>
    <row r="5801" spans="1:7" ht="15.75" customHeight="1" x14ac:dyDescent="0.2">
      <c r="A5801" s="35" t="s">
        <v>6270</v>
      </c>
      <c r="B5801" s="36">
        <v>0</v>
      </c>
      <c r="C5801" s="17">
        <v>0</v>
      </c>
      <c r="D5801" s="36">
        <v>0</v>
      </c>
      <c r="E5801" s="36">
        <v>0.5</v>
      </c>
      <c r="F5801" s="36">
        <v>0</v>
      </c>
      <c r="G5801" s="37">
        <f t="shared" si="22"/>
        <v>2.1999999999999999E-2</v>
      </c>
    </row>
    <row r="5802" spans="1:7" ht="15.75" customHeight="1" x14ac:dyDescent="0.2">
      <c r="A5802" s="35" t="s">
        <v>6271</v>
      </c>
      <c r="B5802" s="36">
        <v>173.59</v>
      </c>
      <c r="C5802" s="17">
        <v>3</v>
      </c>
      <c r="D5802" s="36">
        <v>2.4699999999999998</v>
      </c>
      <c r="E5802" s="36">
        <v>95.69</v>
      </c>
      <c r="F5802" s="36">
        <v>0.24000000000000002</v>
      </c>
      <c r="G5802" s="37">
        <f t="shared" si="22"/>
        <v>0.56685292931620479</v>
      </c>
    </row>
    <row r="5803" spans="1:7" ht="15.75" customHeight="1" x14ac:dyDescent="0.2">
      <c r="A5803" s="35" t="s">
        <v>6272</v>
      </c>
      <c r="B5803" s="36">
        <v>15198.119999999999</v>
      </c>
      <c r="C5803" s="17">
        <v>422</v>
      </c>
      <c r="D5803" s="36">
        <v>192.05</v>
      </c>
      <c r="E5803" s="36">
        <v>0</v>
      </c>
      <c r="F5803" s="36">
        <v>20</v>
      </c>
      <c r="G5803" s="37">
        <f t="shared" si="22"/>
        <v>2.1999999999999999E-2</v>
      </c>
    </row>
    <row r="5804" spans="1:7" ht="15.75" customHeight="1" x14ac:dyDescent="0.2">
      <c r="A5804" s="35" t="s">
        <v>6273</v>
      </c>
      <c r="B5804" s="36">
        <v>0</v>
      </c>
      <c r="C5804" s="17">
        <v>0</v>
      </c>
      <c r="D5804" s="36">
        <v>0</v>
      </c>
      <c r="E5804" s="36">
        <v>0</v>
      </c>
      <c r="F5804" s="36">
        <v>0</v>
      </c>
      <c r="G5804" s="37">
        <f t="shared" si="22"/>
        <v>2.1999999999999999E-2</v>
      </c>
    </row>
    <row r="5805" spans="1:7" ht="15.75" customHeight="1" x14ac:dyDescent="0.2">
      <c r="A5805" s="35" t="s">
        <v>6274</v>
      </c>
      <c r="B5805" s="36">
        <v>1033311.73</v>
      </c>
      <c r="C5805" s="17">
        <v>13603</v>
      </c>
      <c r="D5805" s="36">
        <v>18497.050000000003</v>
      </c>
      <c r="E5805" s="36">
        <v>930.88</v>
      </c>
      <c r="F5805" s="36">
        <v>1409.97</v>
      </c>
      <c r="G5805" s="37">
        <f t="shared" si="22"/>
        <v>2.1999999999999999E-2</v>
      </c>
    </row>
    <row r="5806" spans="1:7" ht="15.75" customHeight="1" x14ac:dyDescent="0.2">
      <c r="A5806" s="35" t="s">
        <v>6275</v>
      </c>
      <c r="B5806" s="36">
        <v>181069.73</v>
      </c>
      <c r="C5806" s="17">
        <v>4999</v>
      </c>
      <c r="D5806" s="36">
        <v>2648.6299999999997</v>
      </c>
      <c r="E5806" s="36">
        <v>181.48</v>
      </c>
      <c r="F5806" s="36">
        <v>240.81</v>
      </c>
      <c r="G5806" s="37">
        <f t="shared" si="22"/>
        <v>2.1999999999999999E-2</v>
      </c>
    </row>
    <row r="5807" spans="1:7" ht="15.75" customHeight="1" x14ac:dyDescent="0.2">
      <c r="A5807" s="35" t="s">
        <v>6276</v>
      </c>
      <c r="B5807" s="36">
        <v>660.8</v>
      </c>
      <c r="C5807" s="17">
        <v>16</v>
      </c>
      <c r="D5807" s="36">
        <v>10.64</v>
      </c>
      <c r="E5807" s="36">
        <v>0.33</v>
      </c>
      <c r="F5807" s="36">
        <v>0.87</v>
      </c>
      <c r="G5807" s="37">
        <f t="shared" si="22"/>
        <v>2.1999999999999999E-2</v>
      </c>
    </row>
    <row r="5808" spans="1:7" ht="15.75" customHeight="1" x14ac:dyDescent="0.2">
      <c r="A5808" s="35" t="s">
        <v>6277</v>
      </c>
      <c r="B5808" s="36">
        <v>77768.11</v>
      </c>
      <c r="C5808" s="17">
        <v>206</v>
      </c>
      <c r="D5808" s="36">
        <v>1248.83</v>
      </c>
      <c r="E5808" s="36">
        <v>40.11</v>
      </c>
      <c r="F5808" s="36">
        <v>106.97999999999999</v>
      </c>
      <c r="G5808" s="37">
        <f t="shared" si="22"/>
        <v>2.1999999999999999E-2</v>
      </c>
    </row>
    <row r="5809" spans="1:7" ht="15.75" customHeight="1" x14ac:dyDescent="0.2">
      <c r="A5809" s="35" t="s">
        <v>6278</v>
      </c>
      <c r="B5809" s="36">
        <v>129408.58</v>
      </c>
      <c r="C5809" s="17">
        <v>1917</v>
      </c>
      <c r="D5809" s="36">
        <v>2685.19</v>
      </c>
      <c r="E5809" s="36">
        <v>143.89000000000001</v>
      </c>
      <c r="F5809" s="36">
        <v>183.99000000000004</v>
      </c>
      <c r="G5809" s="37">
        <f t="shared" si="22"/>
        <v>2.3283386619341623E-2</v>
      </c>
    </row>
    <row r="5810" spans="1:7" ht="15.75" customHeight="1" x14ac:dyDescent="0.2">
      <c r="A5810" s="35" t="s">
        <v>6279</v>
      </c>
      <c r="B5810" s="36">
        <v>4041</v>
      </c>
      <c r="C5810" s="17">
        <v>300</v>
      </c>
      <c r="D5810" s="36">
        <v>80.45</v>
      </c>
      <c r="E5810" s="36">
        <v>8.81</v>
      </c>
      <c r="F5810" s="36">
        <v>5.29</v>
      </c>
      <c r="G5810" s="37">
        <f t="shared" si="22"/>
        <v>2.3397673843108143E-2</v>
      </c>
    </row>
    <row r="5811" spans="1:7" ht="15.75" customHeight="1" x14ac:dyDescent="0.2">
      <c r="A5811" s="35" t="s">
        <v>6280</v>
      </c>
      <c r="B5811" s="36">
        <v>52086.520000000004</v>
      </c>
      <c r="C5811" s="17">
        <v>1341</v>
      </c>
      <c r="D5811" s="36">
        <v>1107.8600000000001</v>
      </c>
      <c r="E5811" s="36">
        <v>149.75</v>
      </c>
      <c r="F5811" s="36">
        <v>72.210000000000008</v>
      </c>
      <c r="G5811" s="37">
        <f t="shared" si="22"/>
        <v>2.5530981912402672E-2</v>
      </c>
    </row>
    <row r="5812" spans="1:7" ht="15.75" customHeight="1" x14ac:dyDescent="0.2">
      <c r="A5812" s="35" t="s">
        <v>6281</v>
      </c>
      <c r="B5812" s="36">
        <v>2702906.9299999997</v>
      </c>
      <c r="C5812" s="17">
        <v>50493</v>
      </c>
      <c r="D5812" s="36">
        <v>52777.78</v>
      </c>
      <c r="E5812" s="36">
        <v>5299.8200000000006</v>
      </c>
      <c r="F5812" s="36">
        <v>3708.4300000000003</v>
      </c>
      <c r="G5812" s="37">
        <f t="shared" si="22"/>
        <v>2.2859103772396635E-2</v>
      </c>
    </row>
    <row r="5813" spans="1:7" ht="15.75" customHeight="1" x14ac:dyDescent="0.2">
      <c r="A5813" s="35" t="s">
        <v>6282</v>
      </c>
      <c r="B5813" s="36">
        <v>2005251.38</v>
      </c>
      <c r="C5813" s="17">
        <v>12321</v>
      </c>
      <c r="D5813" s="36">
        <v>35817.360000000001</v>
      </c>
      <c r="E5813" s="36">
        <v>2106.1099999999997</v>
      </c>
      <c r="F5813" s="36">
        <v>2776.99</v>
      </c>
      <c r="G5813" s="37">
        <f t="shared" si="22"/>
        <v>2.1999999999999999E-2</v>
      </c>
    </row>
    <row r="5814" spans="1:7" ht="15.75" customHeight="1" x14ac:dyDescent="0.2">
      <c r="A5814" s="35" t="s">
        <v>6283</v>
      </c>
      <c r="B5814" s="36">
        <v>726393.51</v>
      </c>
      <c r="C5814" s="17">
        <v>18491</v>
      </c>
      <c r="D5814" s="36">
        <v>12815.480000000001</v>
      </c>
      <c r="E5814" s="36">
        <v>694.23</v>
      </c>
      <c r="F5814" s="36">
        <v>994.31000000000006</v>
      </c>
      <c r="G5814" s="37">
        <f t="shared" si="22"/>
        <v>2.1999999999999999E-2</v>
      </c>
    </row>
    <row r="5815" spans="1:7" ht="15.75" customHeight="1" x14ac:dyDescent="0.2">
      <c r="A5815" s="35" t="s">
        <v>6284</v>
      </c>
      <c r="B5815" s="36">
        <v>68367.649999999994</v>
      </c>
      <c r="C5815" s="17">
        <v>2596</v>
      </c>
      <c r="D5815" s="36">
        <v>1651.5700000000002</v>
      </c>
      <c r="E5815" s="36">
        <v>103.86999999999999</v>
      </c>
      <c r="F5815" s="36">
        <v>93.450000000000017</v>
      </c>
      <c r="G5815" s="37">
        <f t="shared" si="22"/>
        <v>2.7043345792929847E-2</v>
      </c>
    </row>
    <row r="5816" spans="1:7" ht="15.75" customHeight="1" x14ac:dyDescent="0.2">
      <c r="A5816" s="35" t="s">
        <v>6285</v>
      </c>
      <c r="B5816" s="36">
        <v>0</v>
      </c>
      <c r="C5816" s="17">
        <v>0</v>
      </c>
      <c r="D5816" s="36">
        <v>0</v>
      </c>
      <c r="E5816" s="36">
        <v>0</v>
      </c>
      <c r="F5816" s="36">
        <v>0</v>
      </c>
      <c r="G5816" s="37">
        <f t="shared" si="22"/>
        <v>2.1999999999999999E-2</v>
      </c>
    </row>
    <row r="5817" spans="1:7" ht="15.75" customHeight="1" x14ac:dyDescent="0.2">
      <c r="A5817" s="35" t="s">
        <v>6286</v>
      </c>
      <c r="B5817" s="36">
        <v>2274467.7999999998</v>
      </c>
      <c r="C5817" s="17">
        <v>20827</v>
      </c>
      <c r="D5817" s="36">
        <v>39773.759999999995</v>
      </c>
      <c r="E5817" s="36">
        <v>3129.4499999999994</v>
      </c>
      <c r="F5817" s="36">
        <v>3159.08</v>
      </c>
      <c r="G5817" s="37">
        <f t="shared" si="22"/>
        <v>2.1999999999999999E-2</v>
      </c>
    </row>
    <row r="5818" spans="1:7" ht="15.75" customHeight="1" x14ac:dyDescent="0.2">
      <c r="A5818" s="35" t="s">
        <v>6287</v>
      </c>
      <c r="B5818" s="36">
        <v>2124918.3800000004</v>
      </c>
      <c r="C5818" s="17">
        <v>46683</v>
      </c>
      <c r="D5818" s="36">
        <v>39029.120000000003</v>
      </c>
      <c r="E5818" s="36">
        <v>1579.38</v>
      </c>
      <c r="F5818" s="36">
        <v>2874.15</v>
      </c>
      <c r="G5818" s="37">
        <f t="shared" si="22"/>
        <v>2.1999999999999999E-2</v>
      </c>
    </row>
    <row r="5819" spans="1:7" ht="15.75" customHeight="1" x14ac:dyDescent="0.2">
      <c r="A5819" s="35" t="s">
        <v>6288</v>
      </c>
      <c r="B5819" s="36">
        <v>1361254.83</v>
      </c>
      <c r="C5819" s="17">
        <v>375</v>
      </c>
      <c r="D5819" s="36">
        <v>37899.990000000005</v>
      </c>
      <c r="E5819" s="36">
        <v>3002.04</v>
      </c>
      <c r="F5819" s="36">
        <v>2025.25</v>
      </c>
      <c r="G5819" s="37">
        <f t="shared" si="22"/>
        <v>3.1535080026125602E-2</v>
      </c>
    </row>
    <row r="5820" spans="1:7" ht="15.75" customHeight="1" x14ac:dyDescent="0.2">
      <c r="A5820" s="35" t="s">
        <v>6289</v>
      </c>
      <c r="B5820" s="36">
        <v>15855</v>
      </c>
      <c r="C5820" s="17">
        <v>826</v>
      </c>
      <c r="D5820" s="36">
        <v>288.12</v>
      </c>
      <c r="E5820" s="36">
        <v>22.229999999999997</v>
      </c>
      <c r="F5820" s="36">
        <v>21.23</v>
      </c>
      <c r="G5820" s="37">
        <f t="shared" si="22"/>
        <v>2.1999999999999999E-2</v>
      </c>
    </row>
    <row r="5821" spans="1:7" ht="15.75" customHeight="1" x14ac:dyDescent="0.2">
      <c r="A5821" s="35" t="s">
        <v>6290</v>
      </c>
      <c r="B5821" s="36">
        <v>601353.29</v>
      </c>
      <c r="C5821" s="17">
        <v>7103</v>
      </c>
      <c r="D5821" s="36">
        <v>9534.09</v>
      </c>
      <c r="E5821" s="36">
        <v>236.98000000000002</v>
      </c>
      <c r="F5821" s="36">
        <v>822.81000000000006</v>
      </c>
      <c r="G5821" s="37">
        <f t="shared" si="22"/>
        <v>2.1999999999999999E-2</v>
      </c>
    </row>
    <row r="5822" spans="1:7" ht="15.75" customHeight="1" x14ac:dyDescent="0.2">
      <c r="A5822" s="35" t="s">
        <v>6291</v>
      </c>
      <c r="B5822" s="36">
        <v>458008.84</v>
      </c>
      <c r="C5822" s="17">
        <v>17710</v>
      </c>
      <c r="D5822" s="36">
        <v>7391.260000000002</v>
      </c>
      <c r="E5822" s="36">
        <v>167.35</v>
      </c>
      <c r="F5822" s="36">
        <v>607.85000000000014</v>
      </c>
      <c r="G5822" s="37">
        <f t="shared" si="22"/>
        <v>2.1999999999999999E-2</v>
      </c>
    </row>
    <row r="5823" spans="1:7" ht="15.75" customHeight="1" x14ac:dyDescent="0.2">
      <c r="A5823" s="35" t="s">
        <v>6292</v>
      </c>
      <c r="B5823" s="36">
        <v>175069.14</v>
      </c>
      <c r="C5823" s="17">
        <v>6504</v>
      </c>
      <c r="D5823" s="36">
        <v>3006.66</v>
      </c>
      <c r="E5823" s="36">
        <v>87.88</v>
      </c>
      <c r="F5823" s="36">
        <v>233.6</v>
      </c>
      <c r="G5823" s="37">
        <f t="shared" si="22"/>
        <v>2.1999999999999999E-2</v>
      </c>
    </row>
    <row r="5824" spans="1:7" ht="15.75" customHeight="1" x14ac:dyDescent="0.2">
      <c r="A5824" s="35" t="s">
        <v>6293</v>
      </c>
      <c r="B5824" s="36">
        <v>79180.48000000001</v>
      </c>
      <c r="C5824" s="17">
        <v>2870</v>
      </c>
      <c r="D5824" s="36">
        <v>1868.7199999999998</v>
      </c>
      <c r="E5824" s="36">
        <v>170.36999999999998</v>
      </c>
      <c r="F5824" s="36">
        <v>106.2</v>
      </c>
      <c r="G5824" s="37">
        <f t="shared" si="22"/>
        <v>2.7093672581929275E-2</v>
      </c>
    </row>
    <row r="5825" spans="1:7" ht="15.75" customHeight="1" x14ac:dyDescent="0.2">
      <c r="A5825" s="35" t="s">
        <v>6294</v>
      </c>
      <c r="B5825" s="36">
        <v>137473.26</v>
      </c>
      <c r="C5825" s="17">
        <v>7373</v>
      </c>
      <c r="D5825" s="36">
        <v>2432.6000000000004</v>
      </c>
      <c r="E5825" s="36">
        <v>97.09</v>
      </c>
      <c r="F5825" s="36">
        <v>181.54</v>
      </c>
      <c r="G5825" s="37">
        <f t="shared" si="22"/>
        <v>2.1999999999999999E-2</v>
      </c>
    </row>
    <row r="5826" spans="1:7" ht="15.75" customHeight="1" x14ac:dyDescent="0.2">
      <c r="A5826" s="35" t="s">
        <v>6295</v>
      </c>
      <c r="B5826" s="36">
        <v>266451.44</v>
      </c>
      <c r="C5826" s="17">
        <v>8968</v>
      </c>
      <c r="D5826" s="36">
        <v>3968.8200000000006</v>
      </c>
      <c r="E5826" s="36">
        <v>211.85000000000002</v>
      </c>
      <c r="F5826" s="36">
        <v>353.7</v>
      </c>
      <c r="G5826" s="37">
        <f t="shared" si="22"/>
        <v>2.1999999999999999E-2</v>
      </c>
    </row>
    <row r="5827" spans="1:7" ht="15.75" customHeight="1" x14ac:dyDescent="0.2">
      <c r="A5827" s="35" t="s">
        <v>6296</v>
      </c>
      <c r="B5827" s="36">
        <v>174446.73</v>
      </c>
      <c r="C5827" s="17">
        <v>5452</v>
      </c>
      <c r="D5827" s="36">
        <v>2740.05</v>
      </c>
      <c r="E5827" s="36">
        <v>162.64000000000001</v>
      </c>
      <c r="F5827" s="36">
        <v>233.02</v>
      </c>
      <c r="G5827" s="37">
        <f t="shared" si="22"/>
        <v>2.1999999999999999E-2</v>
      </c>
    </row>
    <row r="5828" spans="1:7" ht="15.75" customHeight="1" x14ac:dyDescent="0.2">
      <c r="A5828" s="35" t="s">
        <v>6297</v>
      </c>
      <c r="B5828" s="36">
        <v>303733.38</v>
      </c>
      <c r="C5828" s="17">
        <v>7242</v>
      </c>
      <c r="D5828" s="36">
        <v>4310.8200000000006</v>
      </c>
      <c r="E5828" s="36">
        <v>485.49</v>
      </c>
      <c r="F5828" s="36">
        <v>405.55000000000007</v>
      </c>
      <c r="G5828" s="37">
        <f t="shared" si="22"/>
        <v>2.1999999999999999E-2</v>
      </c>
    </row>
    <row r="5829" spans="1:7" ht="15.75" customHeight="1" x14ac:dyDescent="0.2">
      <c r="A5829" s="35" t="s">
        <v>6298</v>
      </c>
      <c r="B5829" s="36">
        <v>164802.69</v>
      </c>
      <c r="C5829" s="17">
        <v>1968</v>
      </c>
      <c r="D5829" s="36">
        <v>3906.87</v>
      </c>
      <c r="E5829" s="36">
        <v>217.86</v>
      </c>
      <c r="F5829" s="36">
        <v>237.45999999999998</v>
      </c>
      <c r="G5829" s="37">
        <f t="shared" si="22"/>
        <v>2.6469167463225262E-2</v>
      </c>
    </row>
    <row r="5830" spans="1:7" ht="15.75" customHeight="1" x14ac:dyDescent="0.2">
      <c r="A5830" s="35" t="s">
        <v>6299</v>
      </c>
      <c r="B5830" s="36">
        <v>330652.84000000003</v>
      </c>
      <c r="C5830" s="17">
        <v>15857</v>
      </c>
      <c r="D5830" s="36">
        <v>5862.7800000000007</v>
      </c>
      <c r="E5830" s="36">
        <v>143.69</v>
      </c>
      <c r="F5830" s="36">
        <v>441.82999999999993</v>
      </c>
      <c r="G5830" s="37">
        <f t="shared" si="22"/>
        <v>2.1999999999999999E-2</v>
      </c>
    </row>
    <row r="5831" spans="1:7" ht="15.75" customHeight="1" x14ac:dyDescent="0.2">
      <c r="A5831" s="35" t="s">
        <v>6300</v>
      </c>
      <c r="B5831" s="36">
        <v>56581</v>
      </c>
      <c r="C5831" s="17">
        <v>2793</v>
      </c>
      <c r="D5831" s="36">
        <v>1095.4299999999998</v>
      </c>
      <c r="E5831" s="36">
        <v>84.17</v>
      </c>
      <c r="F5831" s="36">
        <v>76.73</v>
      </c>
      <c r="G5831" s="37">
        <f t="shared" si="22"/>
        <v>2.2204096781605131E-2</v>
      </c>
    </row>
    <row r="5832" spans="1:7" ht="15.75" customHeight="1" x14ac:dyDescent="0.2">
      <c r="A5832" s="35" t="s">
        <v>6301</v>
      </c>
      <c r="B5832" s="36">
        <v>445618.04999999993</v>
      </c>
      <c r="C5832" s="17">
        <v>17838</v>
      </c>
      <c r="D5832" s="36">
        <v>7443.8899999999994</v>
      </c>
      <c r="E5832" s="36">
        <v>222.98999999999998</v>
      </c>
      <c r="F5832" s="36">
        <v>592.86</v>
      </c>
      <c r="G5832" s="37">
        <f t="shared" si="22"/>
        <v>2.1999999999999999E-2</v>
      </c>
    </row>
    <row r="5833" spans="1:7" ht="15.75" customHeight="1" x14ac:dyDescent="0.2">
      <c r="A5833" s="35" t="s">
        <v>6302</v>
      </c>
      <c r="B5833" s="36">
        <v>410221.00999999989</v>
      </c>
      <c r="C5833" s="17">
        <v>17585</v>
      </c>
      <c r="D5833" s="36">
        <v>6437.52</v>
      </c>
      <c r="E5833" s="36">
        <v>176.81000000000003</v>
      </c>
      <c r="F5833" s="36">
        <v>542.84000000000015</v>
      </c>
      <c r="G5833" s="37">
        <f t="shared" si="22"/>
        <v>2.1999999999999999E-2</v>
      </c>
    </row>
    <row r="5834" spans="1:7" ht="15.75" customHeight="1" x14ac:dyDescent="0.2">
      <c r="A5834" s="35" t="s">
        <v>6303</v>
      </c>
      <c r="B5834" s="36">
        <v>7287.3899999999994</v>
      </c>
      <c r="C5834" s="17">
        <v>414</v>
      </c>
      <c r="D5834" s="36">
        <v>144.87</v>
      </c>
      <c r="E5834" s="36">
        <v>61.89</v>
      </c>
      <c r="F5834" s="36">
        <v>9.7100000000000009</v>
      </c>
      <c r="G5834" s="37">
        <f t="shared" si="22"/>
        <v>2.9704736538047231E-2</v>
      </c>
    </row>
    <row r="5835" spans="1:7" ht="15.75" customHeight="1" x14ac:dyDescent="0.2">
      <c r="A5835" s="35" t="s">
        <v>6304</v>
      </c>
      <c r="B5835" s="36">
        <v>12283545.99</v>
      </c>
      <c r="C5835" s="17">
        <v>107818</v>
      </c>
      <c r="D5835" s="36">
        <v>192584.46000000002</v>
      </c>
      <c r="E5835" s="36">
        <v>4338.8599999999997</v>
      </c>
      <c r="F5835" s="36">
        <v>16898.879999999997</v>
      </c>
      <c r="G5835" s="37">
        <f t="shared" si="22"/>
        <v>2.1999999999999999E-2</v>
      </c>
    </row>
    <row r="5836" spans="1:7" ht="15.75" customHeight="1" x14ac:dyDescent="0.2">
      <c r="A5836" s="35" t="s">
        <v>6305</v>
      </c>
      <c r="B5836" s="36">
        <v>7429</v>
      </c>
      <c r="C5836" s="17">
        <v>556</v>
      </c>
      <c r="D5836" s="36">
        <v>164.87</v>
      </c>
      <c r="E5836" s="36">
        <v>19.630000000000003</v>
      </c>
      <c r="F5836" s="36">
        <v>9.99</v>
      </c>
      <c r="G5836" s="37">
        <f t="shared" si="22"/>
        <v>2.6179835778705075E-2</v>
      </c>
    </row>
    <row r="5837" spans="1:7" ht="15.75" customHeight="1" x14ac:dyDescent="0.2">
      <c r="A5837" s="35" t="s">
        <v>6306</v>
      </c>
      <c r="B5837" s="36">
        <v>96188.010000000009</v>
      </c>
      <c r="C5837" s="17">
        <v>756</v>
      </c>
      <c r="D5837" s="36">
        <v>1740.3999999999999</v>
      </c>
      <c r="E5837" s="36">
        <v>39.159999999999997</v>
      </c>
      <c r="F5837" s="36">
        <v>131.84</v>
      </c>
      <c r="G5837" s="37">
        <f t="shared" si="22"/>
        <v>2.1999999999999999E-2</v>
      </c>
    </row>
    <row r="5838" spans="1:7" ht="15.75" customHeight="1" x14ac:dyDescent="0.2">
      <c r="A5838" s="35" t="s">
        <v>6307</v>
      </c>
      <c r="B5838" s="36">
        <v>51435</v>
      </c>
      <c r="C5838" s="17">
        <v>426</v>
      </c>
      <c r="D5838" s="36">
        <v>1023.84</v>
      </c>
      <c r="E5838" s="36">
        <v>253.36</v>
      </c>
      <c r="F5838" s="36">
        <v>70.930000000000007</v>
      </c>
      <c r="G5838" s="37">
        <f t="shared" si="22"/>
        <v>2.6210362593564695E-2</v>
      </c>
    </row>
    <row r="5839" spans="1:7" ht="15.75" customHeight="1" x14ac:dyDescent="0.2">
      <c r="A5839" s="35" t="s">
        <v>6308</v>
      </c>
      <c r="B5839" s="36">
        <v>3345349</v>
      </c>
      <c r="C5839" s="17">
        <v>20044</v>
      </c>
      <c r="D5839" s="36">
        <v>57590.599999999991</v>
      </c>
      <c r="E5839" s="36">
        <v>2058.17</v>
      </c>
      <c r="F5839" s="36">
        <v>4660.5399999999991</v>
      </c>
      <c r="G5839" s="37">
        <f t="shared" si="22"/>
        <v>2.1999999999999999E-2</v>
      </c>
    </row>
    <row r="5840" spans="1:7" ht="15.75" customHeight="1" x14ac:dyDescent="0.2">
      <c r="A5840" s="35" t="s">
        <v>6309</v>
      </c>
      <c r="B5840" s="36">
        <v>60271</v>
      </c>
      <c r="C5840" s="17">
        <v>2903</v>
      </c>
      <c r="D5840" s="36">
        <v>1005.27</v>
      </c>
      <c r="E5840" s="36">
        <v>92.259999999999991</v>
      </c>
      <c r="F5840" s="36">
        <v>80.22999999999999</v>
      </c>
      <c r="G5840" s="37">
        <f t="shared" si="22"/>
        <v>2.1999999999999999E-2</v>
      </c>
    </row>
    <row r="5841" spans="1:7" ht="15.75" customHeight="1" x14ac:dyDescent="0.2">
      <c r="A5841" s="35" t="s">
        <v>6310</v>
      </c>
      <c r="B5841" s="36">
        <v>63210</v>
      </c>
      <c r="C5841" s="17">
        <v>4030</v>
      </c>
      <c r="D5841" s="36">
        <v>1217.8000000000002</v>
      </c>
      <c r="E5841" s="36">
        <v>121.5</v>
      </c>
      <c r="F5841" s="36">
        <v>84.679999999999993</v>
      </c>
      <c r="G5841" s="37">
        <f t="shared" si="22"/>
        <v>2.2527764594209781E-2</v>
      </c>
    </row>
    <row r="5842" spans="1:7" ht="15.75" customHeight="1" x14ac:dyDescent="0.2">
      <c r="A5842" s="35" t="s">
        <v>6311</v>
      </c>
      <c r="B5842" s="36">
        <v>1657392.1099999999</v>
      </c>
      <c r="C5842" s="17">
        <v>14044</v>
      </c>
      <c r="D5842" s="36">
        <v>34513.069999999992</v>
      </c>
      <c r="E5842" s="36">
        <v>4766.7400000000016</v>
      </c>
      <c r="F5842" s="36">
        <v>2334.81</v>
      </c>
      <c r="G5842" s="37">
        <f t="shared" si="22"/>
        <v>2.5108494090755627E-2</v>
      </c>
    </row>
    <row r="5843" spans="1:7" ht="15.75" customHeight="1" x14ac:dyDescent="0.2">
      <c r="A5843" s="35" t="s">
        <v>6312</v>
      </c>
      <c r="B5843" s="36">
        <v>873215.80999999994</v>
      </c>
      <c r="C5843" s="17">
        <v>38193</v>
      </c>
      <c r="D5843" s="36">
        <v>14074.289999999999</v>
      </c>
      <c r="E5843" s="36">
        <v>664.88000000000011</v>
      </c>
      <c r="F5843" s="36">
        <v>1160.7200000000003</v>
      </c>
      <c r="G5843" s="37">
        <f t="shared" si="22"/>
        <v>2.1999999999999999E-2</v>
      </c>
    </row>
    <row r="5844" spans="1:7" ht="15.75" customHeight="1" x14ac:dyDescent="0.2">
      <c r="A5844" s="35" t="s">
        <v>6313</v>
      </c>
      <c r="B5844" s="36">
        <v>201468.7</v>
      </c>
      <c r="C5844" s="17">
        <v>725</v>
      </c>
      <c r="D5844" s="36">
        <v>2870.16</v>
      </c>
      <c r="E5844" s="36">
        <v>74.069999999999993</v>
      </c>
      <c r="F5844" s="36">
        <v>269.3</v>
      </c>
      <c r="G5844" s="37">
        <f t="shared" si="22"/>
        <v>2.1999999999999999E-2</v>
      </c>
    </row>
    <row r="5845" spans="1:7" ht="15.75" customHeight="1" x14ac:dyDescent="0.2">
      <c r="A5845" s="35" t="s">
        <v>6314</v>
      </c>
      <c r="B5845" s="36">
        <v>79629.45</v>
      </c>
      <c r="C5845" s="17">
        <v>2495</v>
      </c>
      <c r="D5845" s="36">
        <v>1804.13</v>
      </c>
      <c r="E5845" s="36">
        <v>198.87</v>
      </c>
      <c r="F5845" s="36">
        <v>110.57999999999998</v>
      </c>
      <c r="G5845" s="37">
        <f t="shared" si="22"/>
        <v>2.6542692433515491E-2</v>
      </c>
    </row>
    <row r="5846" spans="1:7" ht="15.75" customHeight="1" x14ac:dyDescent="0.2">
      <c r="A5846" s="35" t="s">
        <v>6315</v>
      </c>
      <c r="B5846" s="36">
        <v>3991404.6500000004</v>
      </c>
      <c r="C5846" s="17">
        <v>47769</v>
      </c>
      <c r="D5846" s="36">
        <v>71018.150000000009</v>
      </c>
      <c r="E5846" s="36">
        <v>2247.1800000000003</v>
      </c>
      <c r="F5846" s="36">
        <v>5413.14</v>
      </c>
      <c r="G5846" s="37">
        <f t="shared" si="22"/>
        <v>2.1999999999999999E-2</v>
      </c>
    </row>
    <row r="5847" spans="1:7" ht="15.75" customHeight="1" x14ac:dyDescent="0.2">
      <c r="A5847" s="35" t="s">
        <v>6316</v>
      </c>
      <c r="B5847" s="36">
        <v>52637.350000000006</v>
      </c>
      <c r="C5847" s="17">
        <v>698</v>
      </c>
      <c r="D5847" s="36">
        <v>640.30999999999995</v>
      </c>
      <c r="E5847" s="36">
        <v>0</v>
      </c>
      <c r="F5847" s="36">
        <v>70.180000000000007</v>
      </c>
      <c r="G5847" s="37">
        <f t="shared" si="22"/>
        <v>2.1999999999999999E-2</v>
      </c>
    </row>
    <row r="5848" spans="1:7" ht="15.75" customHeight="1" x14ac:dyDescent="0.2">
      <c r="A5848" s="35" t="s">
        <v>6317</v>
      </c>
      <c r="B5848" s="36">
        <v>204049.39</v>
      </c>
      <c r="C5848" s="17">
        <v>5852</v>
      </c>
      <c r="D5848" s="36">
        <v>3124.7000000000003</v>
      </c>
      <c r="E5848" s="36">
        <v>164.23</v>
      </c>
      <c r="F5848" s="36">
        <v>274.75000000000006</v>
      </c>
      <c r="G5848" s="37">
        <f t="shared" si="22"/>
        <v>2.1999999999999999E-2</v>
      </c>
    </row>
    <row r="5849" spans="1:7" ht="15.75" customHeight="1" x14ac:dyDescent="0.2">
      <c r="A5849" s="35" t="s">
        <v>6318</v>
      </c>
      <c r="B5849" s="36">
        <v>0</v>
      </c>
      <c r="C5849" s="17">
        <v>0</v>
      </c>
      <c r="D5849" s="36">
        <v>0</v>
      </c>
      <c r="E5849" s="36">
        <v>0</v>
      </c>
      <c r="F5849" s="36">
        <v>0</v>
      </c>
      <c r="G5849" s="37">
        <f t="shared" si="22"/>
        <v>2.1999999999999999E-2</v>
      </c>
    </row>
    <row r="5850" spans="1:7" ht="15.75" customHeight="1" x14ac:dyDescent="0.2">
      <c r="A5850" s="35" t="s">
        <v>6319</v>
      </c>
      <c r="B5850" s="36">
        <v>1632976.0200000003</v>
      </c>
      <c r="C5850" s="17">
        <v>41598</v>
      </c>
      <c r="D5850" s="36">
        <v>24201.94</v>
      </c>
      <c r="E5850" s="36">
        <v>904.80999999999983</v>
      </c>
      <c r="F5850" s="36">
        <v>2177.7599999999993</v>
      </c>
      <c r="G5850" s="37">
        <f t="shared" si="22"/>
        <v>2.1999999999999999E-2</v>
      </c>
    </row>
    <row r="5851" spans="1:7" ht="15.75" customHeight="1" x14ac:dyDescent="0.2">
      <c r="A5851" s="35" t="s">
        <v>6320</v>
      </c>
      <c r="B5851" s="36">
        <v>1016978.25</v>
      </c>
      <c r="C5851" s="17">
        <v>19225</v>
      </c>
      <c r="D5851" s="36">
        <v>17143.850000000006</v>
      </c>
      <c r="E5851" s="36">
        <v>618.79000000000008</v>
      </c>
      <c r="F5851" s="36">
        <v>1388.3500000000001</v>
      </c>
      <c r="G5851" s="37">
        <f t="shared" si="22"/>
        <v>2.1999999999999999E-2</v>
      </c>
    </row>
    <row r="5852" spans="1:7" ht="15.75" customHeight="1" x14ac:dyDescent="0.2">
      <c r="A5852" s="35" t="s">
        <v>6321</v>
      </c>
      <c r="B5852" s="36">
        <v>245771.05</v>
      </c>
      <c r="C5852" s="17">
        <v>5893</v>
      </c>
      <c r="D5852" s="36">
        <v>3927.58</v>
      </c>
      <c r="E5852" s="36">
        <v>158.42000000000002</v>
      </c>
      <c r="F5852" s="36">
        <v>332.6</v>
      </c>
      <c r="G5852" s="37">
        <f t="shared" si="22"/>
        <v>2.1999999999999999E-2</v>
      </c>
    </row>
    <row r="5853" spans="1:7" ht="15.75" customHeight="1" x14ac:dyDescent="0.2">
      <c r="A5853" s="35" t="s">
        <v>6322</v>
      </c>
      <c r="B5853" s="36">
        <v>605420.34</v>
      </c>
      <c r="C5853" s="17">
        <v>18707</v>
      </c>
      <c r="D5853" s="36">
        <v>10280.450000000001</v>
      </c>
      <c r="E5853" s="36">
        <v>168.9</v>
      </c>
      <c r="F5853" s="36">
        <v>820.65</v>
      </c>
      <c r="G5853" s="37">
        <f t="shared" si="22"/>
        <v>2.1999999999999999E-2</v>
      </c>
    </row>
    <row r="5854" spans="1:7" ht="15.75" customHeight="1" x14ac:dyDescent="0.2">
      <c r="A5854" s="35" t="s">
        <v>6323</v>
      </c>
      <c r="B5854" s="36">
        <v>12664.47</v>
      </c>
      <c r="C5854" s="17">
        <v>207</v>
      </c>
      <c r="D5854" s="36">
        <v>255.16000000000003</v>
      </c>
      <c r="E5854" s="36">
        <v>39.230000000000004</v>
      </c>
      <c r="F5854" s="36">
        <v>17.579999999999998</v>
      </c>
      <c r="G5854" s="37">
        <f t="shared" si="22"/>
        <v>2.4633482490779325E-2</v>
      </c>
    </row>
    <row r="5855" spans="1:7" ht="15.75" customHeight="1" x14ac:dyDescent="0.2">
      <c r="A5855" s="35" t="s">
        <v>6324</v>
      </c>
      <c r="B5855" s="36">
        <v>165278.68999999997</v>
      </c>
      <c r="C5855" s="17">
        <v>2695</v>
      </c>
      <c r="D5855" s="36">
        <v>2752.4800000000005</v>
      </c>
      <c r="E5855" s="36">
        <v>90.96</v>
      </c>
      <c r="F5855" s="36">
        <v>224.26000000000005</v>
      </c>
      <c r="G5855" s="37">
        <f t="shared" si="22"/>
        <v>2.1999999999999999E-2</v>
      </c>
    </row>
    <row r="5856" spans="1:7" ht="15.75" customHeight="1" x14ac:dyDescent="0.2">
      <c r="A5856" s="35" t="s">
        <v>6325</v>
      </c>
      <c r="B5856" s="36">
        <v>298433.43</v>
      </c>
      <c r="C5856" s="17">
        <v>6975</v>
      </c>
      <c r="D5856" s="36">
        <v>5266.2300000000005</v>
      </c>
      <c r="E5856" s="36">
        <v>244.85</v>
      </c>
      <c r="F5856" s="36">
        <v>404.30999999999995</v>
      </c>
      <c r="G5856" s="37">
        <f t="shared" si="22"/>
        <v>2.1999999999999999E-2</v>
      </c>
    </row>
    <row r="5857" spans="1:7" ht="15.75" customHeight="1" x14ac:dyDescent="0.2">
      <c r="A5857" s="35" t="s">
        <v>6326</v>
      </c>
      <c r="B5857" s="36">
        <v>349057.56000000006</v>
      </c>
      <c r="C5857" s="17">
        <v>16501</v>
      </c>
      <c r="D5857" s="36">
        <v>5907.8000000000011</v>
      </c>
      <c r="E5857" s="36">
        <v>516</v>
      </c>
      <c r="F5857" s="36">
        <v>461.79999999999995</v>
      </c>
      <c r="G5857" s="37">
        <f t="shared" si="22"/>
        <v>2.1999999999999999E-2</v>
      </c>
    </row>
    <row r="5858" spans="1:7" ht="15.75" customHeight="1" x14ac:dyDescent="0.2">
      <c r="A5858" s="35" t="s">
        <v>6327</v>
      </c>
      <c r="B5858" s="36">
        <v>2160163.35</v>
      </c>
      <c r="C5858" s="17">
        <v>30191</v>
      </c>
      <c r="D5858" s="36">
        <v>35137.770000000004</v>
      </c>
      <c r="E5858" s="36">
        <v>1467</v>
      </c>
      <c r="F5858" s="36">
        <v>2981.18</v>
      </c>
      <c r="G5858" s="37">
        <f t="shared" si="22"/>
        <v>2.1999999999999999E-2</v>
      </c>
    </row>
    <row r="5859" spans="1:7" ht="15.75" customHeight="1" x14ac:dyDescent="0.2">
      <c r="A5859" s="35" t="s">
        <v>6328</v>
      </c>
      <c r="B5859" s="36">
        <v>31000.520000000004</v>
      </c>
      <c r="C5859" s="17">
        <v>179</v>
      </c>
      <c r="D5859" s="36">
        <v>509.94</v>
      </c>
      <c r="E5859" s="36">
        <v>17.78</v>
      </c>
      <c r="F5859" s="36">
        <v>41.440000000000005</v>
      </c>
      <c r="G5859" s="37">
        <f t="shared" si="22"/>
        <v>2.1999999999999999E-2</v>
      </c>
    </row>
    <row r="5860" spans="1:7" ht="15.75" customHeight="1" x14ac:dyDescent="0.2">
      <c r="A5860" s="35" t="s">
        <v>6329</v>
      </c>
      <c r="B5860" s="36">
        <v>483539.85000000009</v>
      </c>
      <c r="C5860" s="17">
        <v>5714</v>
      </c>
      <c r="D5860" s="36">
        <v>8632.24</v>
      </c>
      <c r="E5860" s="36">
        <v>307.98999999999995</v>
      </c>
      <c r="F5860" s="36">
        <v>650.02999999999986</v>
      </c>
      <c r="G5860" s="37">
        <f t="shared" si="22"/>
        <v>2.1999999999999999E-2</v>
      </c>
    </row>
    <row r="5861" spans="1:7" ht="15.75" customHeight="1" x14ac:dyDescent="0.2">
      <c r="A5861" s="35" t="s">
        <v>6330</v>
      </c>
      <c r="B5861" s="36">
        <v>581780.44000000006</v>
      </c>
      <c r="C5861" s="17">
        <v>4652</v>
      </c>
      <c r="D5861" s="36">
        <v>12368.349999999999</v>
      </c>
      <c r="E5861" s="36">
        <v>707.40999999999985</v>
      </c>
      <c r="F5861" s="36">
        <v>792.89999999999986</v>
      </c>
      <c r="G5861" s="37">
        <f t="shared" si="22"/>
        <v>2.3838305736095213E-2</v>
      </c>
    </row>
    <row r="5862" spans="1:7" ht="15.75" customHeight="1" x14ac:dyDescent="0.2">
      <c r="A5862" s="35" t="s">
        <v>6331</v>
      </c>
      <c r="B5862" s="36">
        <v>92557.290000000008</v>
      </c>
      <c r="C5862" s="17">
        <v>457</v>
      </c>
      <c r="D5862" s="36">
        <v>1987.68</v>
      </c>
      <c r="E5862" s="36">
        <v>75.69</v>
      </c>
      <c r="F5862" s="36">
        <v>126.13000000000001</v>
      </c>
      <c r="G5862" s="37">
        <f t="shared" si="22"/>
        <v>2.365561913059468E-2</v>
      </c>
    </row>
    <row r="5863" spans="1:7" ht="15.75" customHeight="1" x14ac:dyDescent="0.2">
      <c r="A5863" s="35" t="s">
        <v>6332</v>
      </c>
      <c r="B5863" s="36">
        <v>2099431.85</v>
      </c>
      <c r="C5863" s="17">
        <v>5192</v>
      </c>
      <c r="D5863" s="36">
        <v>41265.389999999992</v>
      </c>
      <c r="E5863" s="36">
        <v>930.2900000000003</v>
      </c>
      <c r="F5863" s="36">
        <v>3006.8200000000015</v>
      </c>
      <c r="G5863" s="37">
        <f t="shared" si="22"/>
        <v>2.1999999999999999E-2</v>
      </c>
    </row>
    <row r="5864" spans="1:7" ht="15.75" customHeight="1" x14ac:dyDescent="0.2">
      <c r="A5864" s="35" t="s">
        <v>6333</v>
      </c>
      <c r="B5864" s="36">
        <v>244710.25000000003</v>
      </c>
      <c r="C5864" s="17">
        <v>1031</v>
      </c>
      <c r="D5864" s="36">
        <v>4155.7999999999993</v>
      </c>
      <c r="E5864" s="36">
        <v>138.07</v>
      </c>
      <c r="F5864" s="36">
        <v>326.29000000000002</v>
      </c>
      <c r="G5864" s="37">
        <f t="shared" si="22"/>
        <v>2.1999999999999999E-2</v>
      </c>
    </row>
    <row r="5865" spans="1:7" ht="15.75" customHeight="1" x14ac:dyDescent="0.2">
      <c r="A5865" s="35" t="s">
        <v>6334</v>
      </c>
      <c r="B5865" s="36">
        <v>227919.29</v>
      </c>
      <c r="C5865" s="17">
        <v>1556</v>
      </c>
      <c r="D5865" s="36">
        <v>4630.7300000000014</v>
      </c>
      <c r="E5865" s="36">
        <v>219.34</v>
      </c>
      <c r="F5865" s="36">
        <v>310.09999999999997</v>
      </c>
      <c r="G5865" s="37">
        <f t="shared" si="22"/>
        <v>2.2640339042825211E-2</v>
      </c>
    </row>
    <row r="5866" spans="1:7" ht="15.75" customHeight="1" x14ac:dyDescent="0.2">
      <c r="A5866" s="35" t="s">
        <v>6335</v>
      </c>
      <c r="B5866" s="36">
        <v>1571557.1199999999</v>
      </c>
      <c r="C5866" s="17">
        <v>15396</v>
      </c>
      <c r="D5866" s="36">
        <v>26415.410000000003</v>
      </c>
      <c r="E5866" s="36">
        <v>799.18</v>
      </c>
      <c r="F5866" s="36">
        <v>2134.19</v>
      </c>
      <c r="G5866" s="37">
        <f t="shared" si="22"/>
        <v>2.1999999999999999E-2</v>
      </c>
    </row>
    <row r="5867" spans="1:7" ht="15.75" customHeight="1" x14ac:dyDescent="0.2">
      <c r="A5867" s="35" t="s">
        <v>6336</v>
      </c>
      <c r="B5867" s="36">
        <v>14974697.959999999</v>
      </c>
      <c r="C5867" s="17">
        <v>92480</v>
      </c>
      <c r="D5867" s="36">
        <v>266518.83000000007</v>
      </c>
      <c r="E5867" s="36">
        <v>11246.850000000006</v>
      </c>
      <c r="F5867" s="36">
        <v>21003.239999999994</v>
      </c>
      <c r="G5867" s="37">
        <f t="shared" si="22"/>
        <v>2.1999999999999999E-2</v>
      </c>
    </row>
    <row r="5868" spans="1:7" ht="15.75" customHeight="1" x14ac:dyDescent="0.2">
      <c r="A5868" s="35" t="s">
        <v>6337</v>
      </c>
      <c r="B5868" s="36">
        <v>1247769.8500000003</v>
      </c>
      <c r="C5868" s="17">
        <v>5251</v>
      </c>
      <c r="D5868" s="36">
        <v>20989.84</v>
      </c>
      <c r="E5868" s="36">
        <v>795.56000000000029</v>
      </c>
      <c r="F5868" s="36">
        <v>1775.39</v>
      </c>
      <c r="G5868" s="37">
        <f t="shared" si="22"/>
        <v>2.1999999999999999E-2</v>
      </c>
    </row>
    <row r="5869" spans="1:7" ht="15.75" customHeight="1" x14ac:dyDescent="0.2">
      <c r="A5869" s="35" t="s">
        <v>6338</v>
      </c>
      <c r="B5869" s="36">
        <v>26210.879999999997</v>
      </c>
      <c r="C5869" s="17">
        <v>272</v>
      </c>
      <c r="D5869" s="36">
        <v>415.56</v>
      </c>
      <c r="E5869" s="36">
        <v>0</v>
      </c>
      <c r="F5869" s="36">
        <v>35.6</v>
      </c>
      <c r="G5869" s="37">
        <f t="shared" ref="G5869:G6123" si="23">IFERROR(IF(SUM(D5869:F5869)/B5869&lt;0.022,0.022,SUM(D5869:F5869)/B5869),0.022)</f>
        <v>2.1999999999999999E-2</v>
      </c>
    </row>
    <row r="5870" spans="1:7" ht="15.75" customHeight="1" x14ac:dyDescent="0.2">
      <c r="A5870" s="35" t="s">
        <v>6339</v>
      </c>
      <c r="B5870" s="36">
        <v>450002.72</v>
      </c>
      <c r="C5870" s="17">
        <v>5090</v>
      </c>
      <c r="D5870" s="36">
        <v>9614.9999999999982</v>
      </c>
      <c r="E5870" s="36">
        <v>592.38</v>
      </c>
      <c r="F5870" s="36">
        <v>613.74999999999989</v>
      </c>
      <c r="G5870" s="37">
        <f t="shared" si="23"/>
        <v>2.4046810205947195E-2</v>
      </c>
    </row>
    <row r="5871" spans="1:7" ht="15.75" customHeight="1" x14ac:dyDescent="0.2">
      <c r="A5871" s="35" t="s">
        <v>6340</v>
      </c>
      <c r="B5871" s="36">
        <v>274269.91000000003</v>
      </c>
      <c r="C5871" s="17">
        <v>2803</v>
      </c>
      <c r="D5871" s="36">
        <v>4673.7700000000004</v>
      </c>
      <c r="E5871" s="36">
        <v>175.83</v>
      </c>
      <c r="F5871" s="36">
        <v>367.1</v>
      </c>
      <c r="G5871" s="37">
        <f t="shared" si="23"/>
        <v>2.1999999999999999E-2</v>
      </c>
    </row>
    <row r="5872" spans="1:7" ht="15.75" customHeight="1" x14ac:dyDescent="0.2">
      <c r="A5872" s="35" t="s">
        <v>6341</v>
      </c>
      <c r="B5872" s="36">
        <v>126</v>
      </c>
      <c r="C5872" s="17">
        <v>2</v>
      </c>
      <c r="D5872" s="36">
        <v>0.5</v>
      </c>
      <c r="E5872" s="36">
        <v>0.28000000000000003</v>
      </c>
      <c r="F5872" s="36">
        <v>0.16</v>
      </c>
      <c r="G5872" s="37">
        <f t="shared" si="23"/>
        <v>2.1999999999999999E-2</v>
      </c>
    </row>
    <row r="5873" spans="1:7" ht="15.75" customHeight="1" x14ac:dyDescent="0.2">
      <c r="A5873" s="35" t="s">
        <v>6342</v>
      </c>
      <c r="B5873" s="36">
        <v>90666.540000000008</v>
      </c>
      <c r="C5873" s="17">
        <v>525</v>
      </c>
      <c r="D5873" s="36">
        <v>2233</v>
      </c>
      <c r="E5873" s="36">
        <v>94.72</v>
      </c>
      <c r="F5873" s="36">
        <v>122.57</v>
      </c>
      <c r="G5873" s="37">
        <f t="shared" si="23"/>
        <v>2.7025295108868162E-2</v>
      </c>
    </row>
    <row r="5874" spans="1:7" ht="15.75" customHeight="1" x14ac:dyDescent="0.2">
      <c r="A5874" s="35" t="s">
        <v>6343</v>
      </c>
      <c r="B5874" s="36">
        <v>9120262.8400000017</v>
      </c>
      <c r="C5874" s="17">
        <v>85048</v>
      </c>
      <c r="D5874" s="36">
        <v>145440.02000000014</v>
      </c>
      <c r="E5874" s="36">
        <v>5447.3400000000056</v>
      </c>
      <c r="F5874" s="36">
        <v>12279.699999999999</v>
      </c>
      <c r="G5874" s="37">
        <f t="shared" si="23"/>
        <v>2.1999999999999999E-2</v>
      </c>
    </row>
    <row r="5875" spans="1:7" ht="15.75" customHeight="1" x14ac:dyDescent="0.2">
      <c r="A5875" s="35" t="s">
        <v>6344</v>
      </c>
      <c r="B5875" s="36">
        <v>981085.97999999986</v>
      </c>
      <c r="C5875" s="17">
        <v>2170</v>
      </c>
      <c r="D5875" s="36">
        <v>20056.32</v>
      </c>
      <c r="E5875" s="36">
        <v>1229.76</v>
      </c>
      <c r="F5875" s="36">
        <v>1393.86</v>
      </c>
      <c r="G5875" s="37">
        <f t="shared" si="23"/>
        <v>2.3117178781822977E-2</v>
      </c>
    </row>
    <row r="5876" spans="1:7" ht="15.75" customHeight="1" x14ac:dyDescent="0.2">
      <c r="A5876" s="35" t="s">
        <v>6345</v>
      </c>
      <c r="B5876" s="36">
        <v>293972.84999999998</v>
      </c>
      <c r="C5876" s="17">
        <v>5505</v>
      </c>
      <c r="D5876" s="36">
        <v>4900.9699999999975</v>
      </c>
      <c r="E5876" s="36">
        <v>367.8599999999999</v>
      </c>
      <c r="F5876" s="36">
        <v>397.76</v>
      </c>
      <c r="G5876" s="37">
        <f t="shared" si="23"/>
        <v>2.1999999999999999E-2</v>
      </c>
    </row>
    <row r="5877" spans="1:7" ht="15.75" customHeight="1" x14ac:dyDescent="0.2">
      <c r="A5877" s="35" t="s">
        <v>6346</v>
      </c>
      <c r="B5877" s="36">
        <v>971346.60000000009</v>
      </c>
      <c r="C5877" s="17">
        <v>5230</v>
      </c>
      <c r="D5877" s="36">
        <v>13421.070000000002</v>
      </c>
      <c r="E5877" s="36">
        <v>475.58999999999992</v>
      </c>
      <c r="F5877" s="36">
        <v>1307.3400000000006</v>
      </c>
      <c r="G5877" s="37">
        <f t="shared" si="23"/>
        <v>2.1999999999999999E-2</v>
      </c>
    </row>
    <row r="5878" spans="1:7" ht="15.75" customHeight="1" x14ac:dyDescent="0.2">
      <c r="A5878" s="35" t="s">
        <v>6347</v>
      </c>
      <c r="B5878" s="36">
        <v>169280.8</v>
      </c>
      <c r="C5878" s="17">
        <v>643</v>
      </c>
      <c r="D5878" s="36">
        <v>3262.23</v>
      </c>
      <c r="E5878" s="36">
        <v>78.36</v>
      </c>
      <c r="F5878" s="36">
        <v>233.52999999999997</v>
      </c>
      <c r="G5878" s="37">
        <f t="shared" si="23"/>
        <v>2.1999999999999999E-2</v>
      </c>
    </row>
    <row r="5879" spans="1:7" ht="15.75" customHeight="1" x14ac:dyDescent="0.2">
      <c r="A5879" s="35" t="s">
        <v>6348</v>
      </c>
      <c r="B5879" s="36">
        <v>24735.170000000002</v>
      </c>
      <c r="C5879" s="17">
        <v>323</v>
      </c>
      <c r="D5879" s="36">
        <v>524.13</v>
      </c>
      <c r="E5879" s="36">
        <v>18.95</v>
      </c>
      <c r="F5879" s="36">
        <v>32.970000000000006</v>
      </c>
      <c r="G5879" s="37">
        <f t="shared" si="23"/>
        <v>2.3288701876720476E-2</v>
      </c>
    </row>
    <row r="5880" spans="1:7" ht="15.75" customHeight="1" x14ac:dyDescent="0.2">
      <c r="A5880" s="35" t="s">
        <v>6349</v>
      </c>
      <c r="B5880" s="36">
        <v>117372.57999999999</v>
      </c>
      <c r="C5880" s="17">
        <v>1987</v>
      </c>
      <c r="D5880" s="36">
        <v>2161.1400000000003</v>
      </c>
      <c r="E5880" s="36">
        <v>146.51</v>
      </c>
      <c r="F5880" s="36">
        <v>155.74999999999997</v>
      </c>
      <c r="G5880" s="37">
        <f t="shared" si="23"/>
        <v>2.1999999999999999E-2</v>
      </c>
    </row>
    <row r="5881" spans="1:7" ht="15.75" customHeight="1" x14ac:dyDescent="0.2">
      <c r="A5881" s="35" t="s">
        <v>6350</v>
      </c>
      <c r="B5881" s="36">
        <v>244650.8</v>
      </c>
      <c r="C5881" s="17">
        <v>1711</v>
      </c>
      <c r="D5881" s="36">
        <v>5224.4799999999996</v>
      </c>
      <c r="E5881" s="36">
        <v>201.38</v>
      </c>
      <c r="F5881" s="36">
        <v>330.6</v>
      </c>
      <c r="G5881" s="37">
        <f t="shared" si="23"/>
        <v>2.3529291545337273E-2</v>
      </c>
    </row>
    <row r="5882" spans="1:7" ht="15.75" customHeight="1" x14ac:dyDescent="0.2">
      <c r="A5882" s="35" t="s">
        <v>6351</v>
      </c>
      <c r="B5882" s="36">
        <v>1252205.78</v>
      </c>
      <c r="C5882" s="17">
        <v>3714</v>
      </c>
      <c r="D5882" s="36">
        <v>22368.07</v>
      </c>
      <c r="E5882" s="36">
        <v>688.62</v>
      </c>
      <c r="F5882" s="36">
        <v>1697.4999999999998</v>
      </c>
      <c r="G5882" s="37">
        <f t="shared" si="23"/>
        <v>2.1999999999999999E-2</v>
      </c>
    </row>
    <row r="5883" spans="1:7" ht="15.75" customHeight="1" x14ac:dyDescent="0.2">
      <c r="A5883" s="35" t="s">
        <v>6352</v>
      </c>
      <c r="B5883" s="36">
        <v>0</v>
      </c>
      <c r="C5883" s="17">
        <v>0</v>
      </c>
      <c r="D5883" s="36">
        <v>0</v>
      </c>
      <c r="E5883" s="36">
        <v>0</v>
      </c>
      <c r="F5883" s="36">
        <v>0</v>
      </c>
      <c r="G5883" s="37">
        <f t="shared" si="23"/>
        <v>2.1999999999999999E-2</v>
      </c>
    </row>
    <row r="5884" spans="1:7" ht="15.75" customHeight="1" x14ac:dyDescent="0.2">
      <c r="A5884" s="35" t="s">
        <v>6353</v>
      </c>
      <c r="B5884" s="36">
        <v>1794702.2</v>
      </c>
      <c r="C5884" s="17">
        <v>17850</v>
      </c>
      <c r="D5884" s="36">
        <v>34611.909999999996</v>
      </c>
      <c r="E5884" s="36">
        <v>1962.5699999999988</v>
      </c>
      <c r="F5884" s="36">
        <v>2457.3900000000008</v>
      </c>
      <c r="G5884" s="37">
        <f t="shared" si="23"/>
        <v>2.1999999999999999E-2</v>
      </c>
    </row>
    <row r="5885" spans="1:7" ht="15.75" customHeight="1" x14ac:dyDescent="0.2">
      <c r="A5885" s="35" t="s">
        <v>6354</v>
      </c>
      <c r="B5885" s="36">
        <v>22843.22</v>
      </c>
      <c r="C5885" s="17">
        <v>244</v>
      </c>
      <c r="D5885" s="36">
        <v>326.47000000000003</v>
      </c>
      <c r="E5885" s="36">
        <v>13.57</v>
      </c>
      <c r="F5885" s="36">
        <v>30.85</v>
      </c>
      <c r="G5885" s="37">
        <f t="shared" si="23"/>
        <v>2.1999999999999999E-2</v>
      </c>
    </row>
    <row r="5886" spans="1:7" ht="15.75" customHeight="1" x14ac:dyDescent="0.2">
      <c r="A5886" s="35" t="s">
        <v>6355</v>
      </c>
      <c r="B5886" s="36">
        <v>3006358.04</v>
      </c>
      <c r="C5886" s="17">
        <v>24637</v>
      </c>
      <c r="D5886" s="36">
        <v>57234.210000000021</v>
      </c>
      <c r="E5886" s="36">
        <v>2669.6999999999994</v>
      </c>
      <c r="F5886" s="36">
        <v>4200.0999999999995</v>
      </c>
      <c r="G5886" s="37">
        <f t="shared" si="23"/>
        <v>2.1999999999999999E-2</v>
      </c>
    </row>
    <row r="5887" spans="1:7" ht="15.75" customHeight="1" x14ac:dyDescent="0.2">
      <c r="A5887" s="35" t="s">
        <v>6356</v>
      </c>
      <c r="B5887" s="36">
        <v>255016.41</v>
      </c>
      <c r="C5887" s="17">
        <v>885</v>
      </c>
      <c r="D5887" s="36">
        <v>6245.7199999999993</v>
      </c>
      <c r="E5887" s="36">
        <v>440.00000000000006</v>
      </c>
      <c r="F5887" s="36">
        <v>372.22</v>
      </c>
      <c r="G5887" s="37">
        <f t="shared" si="23"/>
        <v>2.7676415019723632E-2</v>
      </c>
    </row>
    <row r="5888" spans="1:7" ht="15.75" customHeight="1" x14ac:dyDescent="0.2">
      <c r="A5888" s="35" t="s">
        <v>6357</v>
      </c>
      <c r="B5888" s="36">
        <v>0</v>
      </c>
      <c r="C5888" s="17">
        <v>0</v>
      </c>
      <c r="D5888" s="36">
        <v>0</v>
      </c>
      <c r="E5888" s="36">
        <v>0</v>
      </c>
      <c r="F5888" s="36">
        <v>0</v>
      </c>
      <c r="G5888" s="37">
        <f t="shared" si="23"/>
        <v>2.1999999999999999E-2</v>
      </c>
    </row>
    <row r="5889" spans="1:7" ht="15.75" customHeight="1" x14ac:dyDescent="0.2">
      <c r="A5889" s="35" t="s">
        <v>6358</v>
      </c>
      <c r="B5889" s="36">
        <v>52276.899999999994</v>
      </c>
      <c r="C5889" s="17">
        <v>658</v>
      </c>
      <c r="D5889" s="36">
        <v>856.21</v>
      </c>
      <c r="E5889" s="36">
        <v>35.770000000000003</v>
      </c>
      <c r="F5889" s="36">
        <v>70.64</v>
      </c>
      <c r="G5889" s="37">
        <f t="shared" si="23"/>
        <v>2.1999999999999999E-2</v>
      </c>
    </row>
    <row r="5890" spans="1:7" ht="15.75" customHeight="1" x14ac:dyDescent="0.2">
      <c r="A5890" s="35" t="s">
        <v>6359</v>
      </c>
      <c r="B5890" s="36">
        <v>773043.91</v>
      </c>
      <c r="C5890" s="17">
        <v>2303</v>
      </c>
      <c r="D5890" s="36">
        <v>17178.870000000003</v>
      </c>
      <c r="E5890" s="36">
        <v>997.25</v>
      </c>
      <c r="F5890" s="36">
        <v>1096.8700000000001</v>
      </c>
      <c r="G5890" s="37">
        <f t="shared" si="23"/>
        <v>2.4931300474251197E-2</v>
      </c>
    </row>
    <row r="5891" spans="1:7" ht="15.75" customHeight="1" x14ac:dyDescent="0.2">
      <c r="A5891" s="35" t="s">
        <v>6360</v>
      </c>
      <c r="B5891" s="36">
        <v>5595.8600000000006</v>
      </c>
      <c r="C5891" s="17">
        <v>115</v>
      </c>
      <c r="D5891" s="36">
        <v>90.12</v>
      </c>
      <c r="E5891" s="36">
        <v>6.65</v>
      </c>
      <c r="F5891" s="36">
        <v>7.3900000000000006</v>
      </c>
      <c r="G5891" s="37">
        <f t="shared" si="23"/>
        <v>2.1999999999999999E-2</v>
      </c>
    </row>
    <row r="5892" spans="1:7" ht="15.75" customHeight="1" x14ac:dyDescent="0.2">
      <c r="A5892" s="35" t="s">
        <v>6361</v>
      </c>
      <c r="B5892" s="36">
        <v>0</v>
      </c>
      <c r="C5892" s="17">
        <v>0</v>
      </c>
      <c r="D5892" s="36">
        <v>0</v>
      </c>
      <c r="E5892" s="36">
        <v>0</v>
      </c>
      <c r="F5892" s="36">
        <v>0</v>
      </c>
      <c r="G5892" s="37">
        <f t="shared" si="23"/>
        <v>2.1999999999999999E-2</v>
      </c>
    </row>
    <row r="5893" spans="1:7" ht="15.75" customHeight="1" x14ac:dyDescent="0.2">
      <c r="A5893" s="35" t="s">
        <v>6362</v>
      </c>
      <c r="B5893" s="36">
        <v>259282.28</v>
      </c>
      <c r="C5893" s="17">
        <v>848</v>
      </c>
      <c r="D5893" s="36">
        <v>4161.7999999999993</v>
      </c>
      <c r="E5893" s="36">
        <v>55.679999999999993</v>
      </c>
      <c r="F5893" s="36">
        <v>353.67</v>
      </c>
      <c r="G5893" s="37">
        <f t="shared" si="23"/>
        <v>2.1999999999999999E-2</v>
      </c>
    </row>
    <row r="5894" spans="1:7" ht="15.75" customHeight="1" x14ac:dyDescent="0.2">
      <c r="A5894" s="35" t="s">
        <v>6363</v>
      </c>
      <c r="B5894" s="36">
        <v>414364.83</v>
      </c>
      <c r="C5894" s="17">
        <v>674</v>
      </c>
      <c r="D5894" s="36">
        <v>5691.06</v>
      </c>
      <c r="E5894" s="36">
        <v>264.52</v>
      </c>
      <c r="F5894" s="36">
        <v>567.63</v>
      </c>
      <c r="G5894" s="37">
        <f t="shared" si="23"/>
        <v>2.1999999999999999E-2</v>
      </c>
    </row>
    <row r="5895" spans="1:7" ht="15.75" customHeight="1" x14ac:dyDescent="0.2">
      <c r="A5895" s="35" t="s">
        <v>6364</v>
      </c>
      <c r="B5895" s="36">
        <v>4596810.459999999</v>
      </c>
      <c r="C5895" s="17">
        <v>31640</v>
      </c>
      <c r="D5895" s="36">
        <v>73604.410000000018</v>
      </c>
      <c r="E5895" s="36">
        <v>2082.9800000000005</v>
      </c>
      <c r="F5895" s="36">
        <v>6192.3700000000035</v>
      </c>
      <c r="G5895" s="37">
        <f t="shared" si="23"/>
        <v>2.1999999999999999E-2</v>
      </c>
    </row>
    <row r="5896" spans="1:7" ht="15.75" customHeight="1" x14ac:dyDescent="0.2">
      <c r="A5896" s="35" t="s">
        <v>6365</v>
      </c>
      <c r="B5896" s="36">
        <v>940345.83</v>
      </c>
      <c r="C5896" s="17">
        <v>6751</v>
      </c>
      <c r="D5896" s="36">
        <v>16317.01</v>
      </c>
      <c r="E5896" s="36">
        <v>668.51999999999987</v>
      </c>
      <c r="F5896" s="36">
        <v>1287.3999999999999</v>
      </c>
      <c r="G5896" s="37">
        <f t="shared" si="23"/>
        <v>2.1999999999999999E-2</v>
      </c>
    </row>
    <row r="5897" spans="1:7" ht="15.75" customHeight="1" x14ac:dyDescent="0.2">
      <c r="A5897" s="35" t="s">
        <v>6366</v>
      </c>
      <c r="B5897" s="36">
        <v>14750</v>
      </c>
      <c r="C5897" s="17">
        <v>311</v>
      </c>
      <c r="D5897" s="36">
        <v>178.04000000000002</v>
      </c>
      <c r="E5897" s="36">
        <v>12.579999999999998</v>
      </c>
      <c r="F5897" s="36">
        <v>19.45</v>
      </c>
      <c r="G5897" s="37">
        <f t="shared" si="23"/>
        <v>2.1999999999999999E-2</v>
      </c>
    </row>
    <row r="5898" spans="1:7" ht="15.75" customHeight="1" x14ac:dyDescent="0.2">
      <c r="A5898" s="35" t="s">
        <v>6367</v>
      </c>
      <c r="B5898" s="36">
        <v>33795.46</v>
      </c>
      <c r="C5898" s="17">
        <v>182</v>
      </c>
      <c r="D5898" s="36">
        <v>802.75</v>
      </c>
      <c r="E5898" s="36">
        <v>32.769999999999996</v>
      </c>
      <c r="F5898" s="36">
        <v>45.8</v>
      </c>
      <c r="G5898" s="37">
        <f t="shared" si="23"/>
        <v>2.6078059005558735E-2</v>
      </c>
    </row>
    <row r="5899" spans="1:7" ht="15.75" customHeight="1" x14ac:dyDescent="0.2">
      <c r="A5899" s="35" t="s">
        <v>6368</v>
      </c>
      <c r="B5899" s="36">
        <v>185870.06</v>
      </c>
      <c r="C5899" s="17">
        <v>208</v>
      </c>
      <c r="D5899" s="36">
        <v>3635.1</v>
      </c>
      <c r="E5899" s="36">
        <v>37.910000000000004</v>
      </c>
      <c r="F5899" s="36">
        <v>255.67000000000002</v>
      </c>
      <c r="G5899" s="37">
        <f t="shared" si="23"/>
        <v>2.1999999999999999E-2</v>
      </c>
    </row>
    <row r="5900" spans="1:7" ht="15.75" customHeight="1" x14ac:dyDescent="0.2">
      <c r="A5900" s="35" t="s">
        <v>6369</v>
      </c>
      <c r="B5900" s="36">
        <v>0</v>
      </c>
      <c r="C5900" s="17">
        <v>0</v>
      </c>
      <c r="D5900" s="36">
        <v>0</v>
      </c>
      <c r="E5900" s="36">
        <v>0.62</v>
      </c>
      <c r="F5900" s="36">
        <v>0</v>
      </c>
      <c r="G5900" s="37">
        <f t="shared" si="23"/>
        <v>2.1999999999999999E-2</v>
      </c>
    </row>
    <row r="5901" spans="1:7" ht="15.75" customHeight="1" x14ac:dyDescent="0.2">
      <c r="A5901" s="35" t="s">
        <v>6370</v>
      </c>
      <c r="B5901" s="36">
        <v>2323766.23</v>
      </c>
      <c r="C5901" s="17">
        <v>18162</v>
      </c>
      <c r="D5901" s="36">
        <v>42816.760000000009</v>
      </c>
      <c r="E5901" s="36">
        <v>2670.860000000001</v>
      </c>
      <c r="F5901" s="36">
        <v>3223.8999999999996</v>
      </c>
      <c r="G5901" s="37">
        <f t="shared" si="23"/>
        <v>2.1999999999999999E-2</v>
      </c>
    </row>
    <row r="5902" spans="1:7" ht="15.75" customHeight="1" x14ac:dyDescent="0.2">
      <c r="A5902" s="35" t="s">
        <v>6371</v>
      </c>
      <c r="B5902" s="36">
        <v>17707.759999999998</v>
      </c>
      <c r="C5902" s="17">
        <v>68</v>
      </c>
      <c r="D5902" s="36">
        <v>209.92999999999998</v>
      </c>
      <c r="E5902" s="36">
        <v>11.21</v>
      </c>
      <c r="F5902" s="36">
        <v>23.41</v>
      </c>
      <c r="G5902" s="37">
        <f t="shared" si="23"/>
        <v>2.1999999999999999E-2</v>
      </c>
    </row>
    <row r="5903" spans="1:7" ht="15.75" customHeight="1" x14ac:dyDescent="0.2">
      <c r="A5903" s="35" t="s">
        <v>6372</v>
      </c>
      <c r="B5903" s="36">
        <v>65387.96</v>
      </c>
      <c r="C5903" s="17">
        <v>201</v>
      </c>
      <c r="D5903" s="36">
        <v>1174.56</v>
      </c>
      <c r="E5903" s="36">
        <v>18.68</v>
      </c>
      <c r="F5903" s="36">
        <v>89.89</v>
      </c>
      <c r="G5903" s="37">
        <f t="shared" si="23"/>
        <v>2.1999999999999999E-2</v>
      </c>
    </row>
    <row r="5904" spans="1:7" ht="15.75" customHeight="1" x14ac:dyDescent="0.2">
      <c r="A5904" s="35" t="s">
        <v>6373</v>
      </c>
      <c r="B5904" s="36">
        <v>19514</v>
      </c>
      <c r="C5904" s="17">
        <v>112</v>
      </c>
      <c r="D5904" s="36">
        <v>329.96000000000004</v>
      </c>
      <c r="E5904" s="36">
        <v>12.24</v>
      </c>
      <c r="F5904" s="36">
        <v>26.61</v>
      </c>
      <c r="G5904" s="37">
        <f t="shared" si="23"/>
        <v>2.1999999999999999E-2</v>
      </c>
    </row>
    <row r="5905" spans="1:7" ht="15.75" customHeight="1" x14ac:dyDescent="0.2">
      <c r="A5905" s="35" t="s">
        <v>6374</v>
      </c>
      <c r="B5905" s="36">
        <v>3506607.7299999995</v>
      </c>
      <c r="C5905" s="17">
        <v>8708</v>
      </c>
      <c r="D5905" s="36">
        <v>67150.669999999984</v>
      </c>
      <c r="E5905" s="36">
        <v>1509.4800000000005</v>
      </c>
      <c r="F5905" s="36">
        <v>4864.7300000000014</v>
      </c>
      <c r="G5905" s="37">
        <f t="shared" si="23"/>
        <v>2.1999999999999999E-2</v>
      </c>
    </row>
    <row r="5906" spans="1:7" ht="15.75" customHeight="1" x14ac:dyDescent="0.2">
      <c r="A5906" s="35" t="s">
        <v>6375</v>
      </c>
      <c r="B5906" s="36">
        <v>392466.00000000006</v>
      </c>
      <c r="C5906" s="17">
        <v>1837</v>
      </c>
      <c r="D5906" s="36">
        <v>6315.5199999999995</v>
      </c>
      <c r="E5906" s="36">
        <v>214.86000000000004</v>
      </c>
      <c r="F5906" s="36">
        <v>525.62000000000012</v>
      </c>
      <c r="G5906" s="37">
        <f t="shared" si="23"/>
        <v>2.1999999999999999E-2</v>
      </c>
    </row>
    <row r="5907" spans="1:7" ht="15.75" customHeight="1" x14ac:dyDescent="0.2">
      <c r="A5907" s="35" t="s">
        <v>6376</v>
      </c>
      <c r="B5907" s="36">
        <v>278500.95</v>
      </c>
      <c r="C5907" s="17">
        <v>926</v>
      </c>
      <c r="D5907" s="36">
        <v>5293.27</v>
      </c>
      <c r="E5907" s="36">
        <v>176.21999999999997</v>
      </c>
      <c r="F5907" s="36">
        <v>379.28000000000003</v>
      </c>
      <c r="G5907" s="37">
        <f t="shared" si="23"/>
        <v>2.1999999999999999E-2</v>
      </c>
    </row>
    <row r="5908" spans="1:7" ht="15.75" customHeight="1" x14ac:dyDescent="0.2">
      <c r="A5908" s="35" t="s">
        <v>6377</v>
      </c>
      <c r="B5908" s="36">
        <v>384894.29</v>
      </c>
      <c r="C5908" s="17">
        <v>1163</v>
      </c>
      <c r="D5908" s="36">
        <v>6714.0700000000006</v>
      </c>
      <c r="E5908" s="36">
        <v>182.19</v>
      </c>
      <c r="F5908" s="36">
        <v>528.23</v>
      </c>
      <c r="G5908" s="37">
        <f t="shared" si="23"/>
        <v>2.1999999999999999E-2</v>
      </c>
    </row>
    <row r="5909" spans="1:7" ht="15.75" customHeight="1" x14ac:dyDescent="0.2">
      <c r="A5909" s="35" t="s">
        <v>6378</v>
      </c>
      <c r="B5909" s="36">
        <v>1490598.51</v>
      </c>
      <c r="C5909" s="17">
        <v>3331</v>
      </c>
      <c r="D5909" s="36">
        <v>24340.100000000002</v>
      </c>
      <c r="E5909" s="36">
        <v>513.78000000000009</v>
      </c>
      <c r="F5909" s="36">
        <v>2029.84</v>
      </c>
      <c r="G5909" s="37">
        <f t="shared" si="23"/>
        <v>2.1999999999999999E-2</v>
      </c>
    </row>
    <row r="5910" spans="1:7" ht="15.75" customHeight="1" x14ac:dyDescent="0.2">
      <c r="A5910" s="35" t="s">
        <v>6379</v>
      </c>
      <c r="B5910" s="36">
        <v>3472556.370000001</v>
      </c>
      <c r="C5910" s="17">
        <v>8283</v>
      </c>
      <c r="D5910" s="36">
        <v>57043.44</v>
      </c>
      <c r="E5910" s="36">
        <v>1340.3000000000004</v>
      </c>
      <c r="F5910" s="36">
        <v>4806.6500000000005</v>
      </c>
      <c r="G5910" s="37">
        <f t="shared" si="23"/>
        <v>2.1999999999999999E-2</v>
      </c>
    </row>
    <row r="5911" spans="1:7" ht="15.75" customHeight="1" x14ac:dyDescent="0.2">
      <c r="A5911" s="35" t="s">
        <v>6380</v>
      </c>
      <c r="B5911" s="36">
        <v>4674965.1300000018</v>
      </c>
      <c r="C5911" s="17">
        <v>8774</v>
      </c>
      <c r="D5911" s="36">
        <v>79543.419999999969</v>
      </c>
      <c r="E5911" s="36">
        <v>3260.9899999999984</v>
      </c>
      <c r="F5911" s="36">
        <v>6533.9199999999992</v>
      </c>
      <c r="G5911" s="37">
        <f t="shared" si="23"/>
        <v>2.1999999999999999E-2</v>
      </c>
    </row>
    <row r="5912" spans="1:7" ht="15.75" customHeight="1" x14ac:dyDescent="0.2">
      <c r="A5912" s="35" t="s">
        <v>6381</v>
      </c>
      <c r="B5912" s="36">
        <v>0</v>
      </c>
      <c r="C5912" s="17">
        <v>0</v>
      </c>
      <c r="D5912" s="36">
        <v>0</v>
      </c>
      <c r="E5912" s="36">
        <v>0</v>
      </c>
      <c r="F5912" s="36">
        <v>0</v>
      </c>
      <c r="G5912" s="37">
        <f t="shared" si="23"/>
        <v>2.1999999999999999E-2</v>
      </c>
    </row>
    <row r="5913" spans="1:7" ht="15.75" customHeight="1" x14ac:dyDescent="0.2">
      <c r="A5913" s="35" t="s">
        <v>6382</v>
      </c>
      <c r="B5913" s="36">
        <v>0</v>
      </c>
      <c r="C5913" s="17">
        <v>0</v>
      </c>
      <c r="D5913" s="36">
        <v>0</v>
      </c>
      <c r="E5913" s="36">
        <v>0</v>
      </c>
      <c r="F5913" s="36">
        <v>0</v>
      </c>
      <c r="G5913" s="37">
        <f t="shared" si="23"/>
        <v>2.1999999999999999E-2</v>
      </c>
    </row>
    <row r="5914" spans="1:7" ht="15.75" customHeight="1" x14ac:dyDescent="0.2">
      <c r="A5914" s="35" t="s">
        <v>6383</v>
      </c>
      <c r="B5914" s="36">
        <v>0</v>
      </c>
      <c r="C5914" s="17">
        <v>0</v>
      </c>
      <c r="D5914" s="36">
        <v>0</v>
      </c>
      <c r="E5914" s="36">
        <v>0</v>
      </c>
      <c r="F5914" s="36">
        <v>0</v>
      </c>
      <c r="G5914" s="37">
        <f t="shared" si="23"/>
        <v>2.1999999999999999E-2</v>
      </c>
    </row>
    <row r="5915" spans="1:7" ht="15.75" customHeight="1" x14ac:dyDescent="0.2">
      <c r="A5915" s="35" t="s">
        <v>6384</v>
      </c>
      <c r="B5915" s="36">
        <v>803927.2100000002</v>
      </c>
      <c r="C5915" s="17">
        <v>2302</v>
      </c>
      <c r="D5915" s="36">
        <v>13364.759999999997</v>
      </c>
      <c r="E5915" s="36">
        <v>140.71</v>
      </c>
      <c r="F5915" s="36">
        <v>1099.4600000000003</v>
      </c>
      <c r="G5915" s="37">
        <f t="shared" si="23"/>
        <v>2.1999999999999999E-2</v>
      </c>
    </row>
    <row r="5916" spans="1:7" ht="15.75" customHeight="1" x14ac:dyDescent="0.2">
      <c r="A5916" s="35" t="s">
        <v>6385</v>
      </c>
      <c r="B5916" s="36">
        <v>30486.31</v>
      </c>
      <c r="C5916" s="17">
        <v>93</v>
      </c>
      <c r="D5916" s="36">
        <v>521.49</v>
      </c>
      <c r="E5916" s="36">
        <v>17.010000000000002</v>
      </c>
      <c r="F5916" s="36">
        <v>40.900000000000006</v>
      </c>
      <c r="G5916" s="37">
        <f t="shared" si="23"/>
        <v>2.1999999999999999E-2</v>
      </c>
    </row>
    <row r="5917" spans="1:7" ht="15.75" customHeight="1" x14ac:dyDescent="0.2">
      <c r="A5917" s="35" t="s">
        <v>6386</v>
      </c>
      <c r="B5917" s="36">
        <v>477679.81</v>
      </c>
      <c r="C5917" s="17">
        <v>1341</v>
      </c>
      <c r="D5917" s="36">
        <v>8751.7100000000009</v>
      </c>
      <c r="E5917" s="36">
        <v>237.16</v>
      </c>
      <c r="F5917" s="36">
        <v>646.4</v>
      </c>
      <c r="G5917" s="37">
        <f t="shared" si="23"/>
        <v>2.1999999999999999E-2</v>
      </c>
    </row>
    <row r="5918" spans="1:7" ht="15.75" customHeight="1" x14ac:dyDescent="0.2">
      <c r="A5918" s="35" t="s">
        <v>6387</v>
      </c>
      <c r="B5918" s="36">
        <v>260442.12</v>
      </c>
      <c r="C5918" s="17">
        <v>891</v>
      </c>
      <c r="D5918" s="36">
        <v>4292.2699999999995</v>
      </c>
      <c r="E5918" s="36">
        <v>98.679999999999993</v>
      </c>
      <c r="F5918" s="36">
        <v>351.21999999999997</v>
      </c>
      <c r="G5918" s="37">
        <f t="shared" si="23"/>
        <v>2.1999999999999999E-2</v>
      </c>
    </row>
    <row r="5919" spans="1:7" ht="15.75" customHeight="1" x14ac:dyDescent="0.2">
      <c r="A5919" s="35" t="s">
        <v>6388</v>
      </c>
      <c r="B5919" s="36">
        <v>253325.5</v>
      </c>
      <c r="C5919" s="17">
        <v>903</v>
      </c>
      <c r="D5919" s="36">
        <v>4937.4600000000009</v>
      </c>
      <c r="E5919" s="36">
        <v>102.41</v>
      </c>
      <c r="F5919" s="36">
        <v>342.06</v>
      </c>
      <c r="G5919" s="37">
        <f t="shared" si="23"/>
        <v>2.1999999999999999E-2</v>
      </c>
    </row>
    <row r="5920" spans="1:7" ht="15.75" customHeight="1" x14ac:dyDescent="0.2">
      <c r="A5920" s="35" t="s">
        <v>6389</v>
      </c>
      <c r="B5920" s="36">
        <v>722060.36</v>
      </c>
      <c r="C5920" s="17">
        <v>1701</v>
      </c>
      <c r="D5920" s="36">
        <v>13431.09</v>
      </c>
      <c r="E5920" s="36">
        <v>531.87999999999988</v>
      </c>
      <c r="F5920" s="36">
        <v>991.08999999999992</v>
      </c>
      <c r="G5920" s="37">
        <f t="shared" si="23"/>
        <v>2.1999999999999999E-2</v>
      </c>
    </row>
    <row r="5921" spans="1:7" ht="15.75" customHeight="1" x14ac:dyDescent="0.2">
      <c r="A5921" s="35" t="s">
        <v>6390</v>
      </c>
      <c r="B5921" s="36">
        <v>1095505.05</v>
      </c>
      <c r="C5921" s="17">
        <v>2907</v>
      </c>
      <c r="D5921" s="36">
        <v>17748.690000000002</v>
      </c>
      <c r="E5921" s="36">
        <v>439.78999999999979</v>
      </c>
      <c r="F5921" s="36">
        <v>1496.3599999999997</v>
      </c>
      <c r="G5921" s="37">
        <f t="shared" si="23"/>
        <v>2.1999999999999999E-2</v>
      </c>
    </row>
    <row r="5922" spans="1:7" ht="15.75" customHeight="1" x14ac:dyDescent="0.2">
      <c r="A5922" s="35" t="s">
        <v>6391</v>
      </c>
      <c r="B5922" s="36">
        <v>321667.31</v>
      </c>
      <c r="C5922" s="17">
        <v>714</v>
      </c>
      <c r="D5922" s="36">
        <v>5755.77</v>
      </c>
      <c r="E5922" s="36">
        <v>255.41000000000003</v>
      </c>
      <c r="F5922" s="36">
        <v>438.63</v>
      </c>
      <c r="G5922" s="37">
        <f t="shared" si="23"/>
        <v>2.1999999999999999E-2</v>
      </c>
    </row>
    <row r="5923" spans="1:7" ht="15.75" customHeight="1" x14ac:dyDescent="0.2">
      <c r="A5923" s="35" t="s">
        <v>6392</v>
      </c>
      <c r="B5923" s="36">
        <v>407577.93000000005</v>
      </c>
      <c r="C5923" s="17">
        <v>1575</v>
      </c>
      <c r="D5923" s="36">
        <v>7210.31</v>
      </c>
      <c r="E5923" s="36">
        <v>168.89</v>
      </c>
      <c r="F5923" s="36">
        <v>554.78</v>
      </c>
      <c r="G5923" s="37">
        <f t="shared" si="23"/>
        <v>2.1999999999999999E-2</v>
      </c>
    </row>
    <row r="5924" spans="1:7" ht="15.75" customHeight="1" x14ac:dyDescent="0.2">
      <c r="A5924" s="35" t="s">
        <v>6393</v>
      </c>
      <c r="B5924" s="36">
        <v>102011.83</v>
      </c>
      <c r="C5924" s="17">
        <v>445</v>
      </c>
      <c r="D5924" s="36">
        <v>1944.12</v>
      </c>
      <c r="E5924" s="36">
        <v>70.47</v>
      </c>
      <c r="F5924" s="36">
        <v>137.19999999999999</v>
      </c>
      <c r="G5924" s="37">
        <f t="shared" si="23"/>
        <v>2.1999999999999999E-2</v>
      </c>
    </row>
    <row r="5925" spans="1:7" ht="15.75" customHeight="1" x14ac:dyDescent="0.2">
      <c r="A5925" s="35" t="s">
        <v>6394</v>
      </c>
      <c r="B5925" s="36">
        <v>2423069.0499999998</v>
      </c>
      <c r="C5925" s="17">
        <v>3424</v>
      </c>
      <c r="D5925" s="36">
        <v>52223.15</v>
      </c>
      <c r="E5925" s="36">
        <v>1834.69</v>
      </c>
      <c r="F5925" s="36">
        <v>3332.8199999999997</v>
      </c>
      <c r="G5925" s="37">
        <f t="shared" si="23"/>
        <v>2.3685111243528123E-2</v>
      </c>
    </row>
    <row r="5926" spans="1:7" ht="15.75" customHeight="1" x14ac:dyDescent="0.2">
      <c r="A5926" s="35" t="s">
        <v>6395</v>
      </c>
      <c r="B5926" s="36">
        <v>602110.62999999989</v>
      </c>
      <c r="C5926" s="17">
        <v>975</v>
      </c>
      <c r="D5926" s="36">
        <v>9787.57</v>
      </c>
      <c r="E5926" s="36">
        <v>216.2</v>
      </c>
      <c r="F5926" s="36">
        <v>832.40000000000009</v>
      </c>
      <c r="G5926" s="37">
        <f t="shared" si="23"/>
        <v>2.1999999999999999E-2</v>
      </c>
    </row>
    <row r="5927" spans="1:7" ht="15.75" customHeight="1" x14ac:dyDescent="0.2">
      <c r="A5927" s="35" t="s">
        <v>6396</v>
      </c>
      <c r="B5927" s="36">
        <v>305151.13</v>
      </c>
      <c r="C5927" s="17">
        <v>903</v>
      </c>
      <c r="D5927" s="36">
        <v>6077.31</v>
      </c>
      <c r="E5927" s="36">
        <v>234.33999999999997</v>
      </c>
      <c r="F5927" s="36">
        <v>415.83000000000004</v>
      </c>
      <c r="G5927" s="37">
        <f t="shared" si="23"/>
        <v>2.2046387309789743E-2</v>
      </c>
    </row>
    <row r="5928" spans="1:7" ht="15.75" customHeight="1" x14ac:dyDescent="0.2">
      <c r="A5928" s="35" t="s">
        <v>6397</v>
      </c>
      <c r="B5928" s="36">
        <v>2883380.14</v>
      </c>
      <c r="C5928" s="17">
        <v>6734</v>
      </c>
      <c r="D5928" s="36">
        <v>52151.550000000017</v>
      </c>
      <c r="E5928" s="36">
        <v>1470.58</v>
      </c>
      <c r="F5928" s="36">
        <v>3987.8500000000017</v>
      </c>
      <c r="G5928" s="37">
        <f t="shared" si="23"/>
        <v>2.1999999999999999E-2</v>
      </c>
    </row>
    <row r="5929" spans="1:7" ht="15.75" customHeight="1" x14ac:dyDescent="0.2">
      <c r="A5929" s="35" t="s">
        <v>6398</v>
      </c>
      <c r="B5929" s="36">
        <v>423395.48</v>
      </c>
      <c r="C5929" s="17">
        <v>1275</v>
      </c>
      <c r="D5929" s="36">
        <v>8398.02</v>
      </c>
      <c r="E5929" s="36">
        <v>130.91999999999999</v>
      </c>
      <c r="F5929" s="36">
        <v>579.77</v>
      </c>
      <c r="G5929" s="37">
        <f t="shared" si="23"/>
        <v>2.1999999999999999E-2</v>
      </c>
    </row>
    <row r="5930" spans="1:7" ht="15.75" customHeight="1" x14ac:dyDescent="0.2">
      <c r="A5930" s="35" t="s">
        <v>6399</v>
      </c>
      <c r="B5930" s="36">
        <v>1519218.03</v>
      </c>
      <c r="C5930" s="17">
        <v>4064</v>
      </c>
      <c r="D5930" s="36">
        <v>27701.590000000004</v>
      </c>
      <c r="E5930" s="36">
        <v>639.73</v>
      </c>
      <c r="F5930" s="36">
        <v>2089.9899999999998</v>
      </c>
      <c r="G5930" s="37">
        <f t="shared" si="23"/>
        <v>2.1999999999999999E-2</v>
      </c>
    </row>
    <row r="5931" spans="1:7" ht="15.75" customHeight="1" x14ac:dyDescent="0.2">
      <c r="A5931" s="35" t="s">
        <v>6400</v>
      </c>
      <c r="B5931" s="36">
        <v>204336.96000000002</v>
      </c>
      <c r="C5931" s="17">
        <v>609</v>
      </c>
      <c r="D5931" s="36">
        <v>3462.23</v>
      </c>
      <c r="E5931" s="36">
        <v>92.220000000000013</v>
      </c>
      <c r="F5931" s="36">
        <v>276.33999999999997</v>
      </c>
      <c r="G5931" s="37">
        <f t="shared" si="23"/>
        <v>2.1999999999999999E-2</v>
      </c>
    </row>
    <row r="5932" spans="1:7" ht="15.75" customHeight="1" x14ac:dyDescent="0.2">
      <c r="A5932" s="35" t="s">
        <v>6401</v>
      </c>
      <c r="B5932" s="36">
        <v>40074.660000000003</v>
      </c>
      <c r="C5932" s="17">
        <v>148</v>
      </c>
      <c r="D5932" s="36">
        <v>654.42000000000007</v>
      </c>
      <c r="E5932" s="36">
        <v>23.77</v>
      </c>
      <c r="F5932" s="36">
        <v>54.54</v>
      </c>
      <c r="G5932" s="37">
        <f t="shared" si="23"/>
        <v>2.1999999999999999E-2</v>
      </c>
    </row>
    <row r="5933" spans="1:7" ht="15.75" customHeight="1" x14ac:dyDescent="0.2">
      <c r="A5933" s="35" t="s">
        <v>6402</v>
      </c>
      <c r="B5933" s="36">
        <v>124697.84000000001</v>
      </c>
      <c r="C5933" s="17">
        <v>269</v>
      </c>
      <c r="D5933" s="36">
        <v>2417.1799999999998</v>
      </c>
      <c r="E5933" s="36">
        <v>47.730000000000004</v>
      </c>
      <c r="F5933" s="36">
        <v>169.14999999999998</v>
      </c>
      <c r="G5933" s="37">
        <f t="shared" si="23"/>
        <v>2.1999999999999999E-2</v>
      </c>
    </row>
    <row r="5934" spans="1:7" ht="15.75" customHeight="1" x14ac:dyDescent="0.2">
      <c r="A5934" s="35" t="s">
        <v>6403</v>
      </c>
      <c r="B5934" s="36">
        <v>5365389.5799999991</v>
      </c>
      <c r="C5934" s="17">
        <v>9739</v>
      </c>
      <c r="D5934" s="36">
        <v>90551.039999999964</v>
      </c>
      <c r="E5934" s="36">
        <v>1959.0999999999997</v>
      </c>
      <c r="F5934" s="36">
        <v>7357.1200000000008</v>
      </c>
      <c r="G5934" s="37">
        <f t="shared" si="23"/>
        <v>2.1999999999999999E-2</v>
      </c>
    </row>
    <row r="5935" spans="1:7" ht="15.75" customHeight="1" x14ac:dyDescent="0.2">
      <c r="A5935" s="35" t="s">
        <v>6404</v>
      </c>
      <c r="B5935" s="36">
        <v>638161.09</v>
      </c>
      <c r="C5935" s="17">
        <v>1256</v>
      </c>
      <c r="D5935" s="36">
        <v>11396.85</v>
      </c>
      <c r="E5935" s="36">
        <v>308.20999999999998</v>
      </c>
      <c r="F5935" s="36">
        <v>870.57999999999993</v>
      </c>
      <c r="G5935" s="37">
        <f t="shared" si="23"/>
        <v>2.1999999999999999E-2</v>
      </c>
    </row>
    <row r="5936" spans="1:7" ht="15.75" customHeight="1" x14ac:dyDescent="0.2">
      <c r="A5936" s="35" t="s">
        <v>6405</v>
      </c>
      <c r="B5936" s="36">
        <v>0</v>
      </c>
      <c r="C5936" s="17">
        <v>0</v>
      </c>
      <c r="D5936" s="36">
        <v>0</v>
      </c>
      <c r="E5936" s="36">
        <v>0</v>
      </c>
      <c r="F5936" s="36">
        <v>0</v>
      </c>
      <c r="G5936" s="37">
        <f t="shared" si="23"/>
        <v>2.1999999999999999E-2</v>
      </c>
    </row>
    <row r="5937" spans="1:7" ht="15.75" customHeight="1" x14ac:dyDescent="0.2">
      <c r="A5937" s="35" t="s">
        <v>6406</v>
      </c>
      <c r="B5937" s="36">
        <v>42504.27</v>
      </c>
      <c r="C5937" s="17">
        <v>155</v>
      </c>
      <c r="D5937" s="36">
        <v>919.1</v>
      </c>
      <c r="E5937" s="36">
        <v>42.249999999999993</v>
      </c>
      <c r="F5937" s="36">
        <v>56.88</v>
      </c>
      <c r="G5937" s="37">
        <f t="shared" si="23"/>
        <v>2.3955946073182768E-2</v>
      </c>
    </row>
    <row r="5938" spans="1:7" ht="15.75" customHeight="1" x14ac:dyDescent="0.2">
      <c r="A5938" s="35" t="s">
        <v>6407</v>
      </c>
      <c r="B5938" s="36">
        <v>16796.150000000001</v>
      </c>
      <c r="C5938" s="17">
        <v>84</v>
      </c>
      <c r="D5938" s="36">
        <v>183.28</v>
      </c>
      <c r="E5938" s="36">
        <v>9.09</v>
      </c>
      <c r="F5938" s="36">
        <v>22.36</v>
      </c>
      <c r="G5938" s="37">
        <f t="shared" si="23"/>
        <v>2.1999999999999999E-2</v>
      </c>
    </row>
    <row r="5939" spans="1:7" ht="15.75" customHeight="1" x14ac:dyDescent="0.2">
      <c r="A5939" s="35" t="s">
        <v>6408</v>
      </c>
      <c r="B5939" s="36">
        <v>2198436.52</v>
      </c>
      <c r="C5939" s="17">
        <v>6893</v>
      </c>
      <c r="D5939" s="36">
        <v>37582.549999999996</v>
      </c>
      <c r="E5939" s="36">
        <v>791.68000000000018</v>
      </c>
      <c r="F5939" s="36">
        <v>2996.7700000000004</v>
      </c>
      <c r="G5939" s="37">
        <f t="shared" si="23"/>
        <v>2.1999999999999999E-2</v>
      </c>
    </row>
    <row r="5940" spans="1:7" ht="15.75" customHeight="1" x14ac:dyDescent="0.2">
      <c r="A5940" s="35" t="s">
        <v>6409</v>
      </c>
      <c r="B5940" s="36">
        <v>1032027.6200000001</v>
      </c>
      <c r="C5940" s="17">
        <v>4829</v>
      </c>
      <c r="D5940" s="36">
        <v>17464.409999999996</v>
      </c>
      <c r="E5940" s="36">
        <v>422.07000000000005</v>
      </c>
      <c r="F5940" s="36">
        <v>1406.7100000000003</v>
      </c>
      <c r="G5940" s="37">
        <f t="shared" si="23"/>
        <v>2.1999999999999999E-2</v>
      </c>
    </row>
    <row r="5941" spans="1:7" ht="15.75" customHeight="1" x14ac:dyDescent="0.2">
      <c r="A5941" s="35" t="s">
        <v>6410</v>
      </c>
      <c r="B5941" s="36">
        <v>3287561.1500000004</v>
      </c>
      <c r="C5941" s="17">
        <v>6884</v>
      </c>
      <c r="D5941" s="36">
        <v>54229.21</v>
      </c>
      <c r="E5941" s="36">
        <v>1247.3700000000001</v>
      </c>
      <c r="F5941" s="36">
        <v>4527.1999999999989</v>
      </c>
      <c r="G5941" s="37">
        <f t="shared" si="23"/>
        <v>2.1999999999999999E-2</v>
      </c>
    </row>
    <row r="5942" spans="1:7" ht="15.75" customHeight="1" x14ac:dyDescent="0.2">
      <c r="A5942" s="35" t="s">
        <v>6411</v>
      </c>
      <c r="B5942" s="36">
        <v>787596.69000000006</v>
      </c>
      <c r="C5942" s="17">
        <v>1209</v>
      </c>
      <c r="D5942" s="36">
        <v>14615.34</v>
      </c>
      <c r="E5942" s="36">
        <v>345.02000000000004</v>
      </c>
      <c r="F5942" s="36">
        <v>1089.1599999999999</v>
      </c>
      <c r="G5942" s="37">
        <f t="shared" si="23"/>
        <v>2.1999999999999999E-2</v>
      </c>
    </row>
    <row r="5943" spans="1:7" ht="15.75" customHeight="1" x14ac:dyDescent="0.2">
      <c r="A5943" s="35" t="s">
        <v>6412</v>
      </c>
      <c r="B5943" s="36">
        <v>1462009.83</v>
      </c>
      <c r="C5943" s="17">
        <v>3092</v>
      </c>
      <c r="D5943" s="36">
        <v>26736.7</v>
      </c>
      <c r="E5943" s="36">
        <v>612.5300000000002</v>
      </c>
      <c r="F5943" s="36">
        <v>2003.8799999999997</v>
      </c>
      <c r="G5943" s="37">
        <f t="shared" si="23"/>
        <v>2.1999999999999999E-2</v>
      </c>
    </row>
    <row r="5944" spans="1:7" ht="15.75" customHeight="1" x14ac:dyDescent="0.2">
      <c r="A5944" s="35" t="s">
        <v>6413</v>
      </c>
      <c r="B5944" s="36">
        <v>39251.06</v>
      </c>
      <c r="C5944" s="17">
        <v>161</v>
      </c>
      <c r="D5944" s="36">
        <v>573.53</v>
      </c>
      <c r="E5944" s="36">
        <v>15.31</v>
      </c>
      <c r="F5944" s="36">
        <v>53.53</v>
      </c>
      <c r="G5944" s="37">
        <f t="shared" si="23"/>
        <v>2.1999999999999999E-2</v>
      </c>
    </row>
    <row r="5945" spans="1:7" ht="15.75" customHeight="1" x14ac:dyDescent="0.2">
      <c r="A5945" s="35" t="s">
        <v>6414</v>
      </c>
      <c r="B5945" s="36">
        <v>2374071.5999999996</v>
      </c>
      <c r="C5945" s="17">
        <v>6309</v>
      </c>
      <c r="D5945" s="36">
        <v>42045.259999999995</v>
      </c>
      <c r="E5945" s="36">
        <v>1080.6899999999998</v>
      </c>
      <c r="F5945" s="36">
        <v>3267.2999999999997</v>
      </c>
      <c r="G5945" s="37">
        <f t="shared" si="23"/>
        <v>2.1999999999999999E-2</v>
      </c>
    </row>
    <row r="5946" spans="1:7" ht="15.75" customHeight="1" x14ac:dyDescent="0.2">
      <c r="A5946" s="35" t="s">
        <v>6415</v>
      </c>
      <c r="B5946" s="36">
        <v>0</v>
      </c>
      <c r="C5946" s="17">
        <v>0</v>
      </c>
      <c r="D5946" s="36">
        <v>0</v>
      </c>
      <c r="E5946" s="36">
        <v>0</v>
      </c>
      <c r="F5946" s="36">
        <v>0</v>
      </c>
      <c r="G5946" s="37">
        <f t="shared" si="23"/>
        <v>2.1999999999999999E-2</v>
      </c>
    </row>
    <row r="5947" spans="1:7" ht="15.75" customHeight="1" x14ac:dyDescent="0.2">
      <c r="A5947" s="35" t="s">
        <v>6416</v>
      </c>
      <c r="B5947" s="36">
        <v>27919.010000000002</v>
      </c>
      <c r="C5947" s="17">
        <v>249</v>
      </c>
      <c r="D5947" s="36">
        <v>476.51</v>
      </c>
      <c r="E5947" s="36">
        <v>12.620000000000001</v>
      </c>
      <c r="F5947" s="36">
        <v>38.630000000000003</v>
      </c>
      <c r="G5947" s="37">
        <f t="shared" si="23"/>
        <v>2.1999999999999999E-2</v>
      </c>
    </row>
    <row r="5948" spans="1:7" ht="15.75" customHeight="1" x14ac:dyDescent="0.2">
      <c r="A5948" s="35" t="s">
        <v>6417</v>
      </c>
      <c r="B5948" s="36">
        <v>34255.43</v>
      </c>
      <c r="C5948" s="17">
        <v>763</v>
      </c>
      <c r="D5948" s="36">
        <v>481.35</v>
      </c>
      <c r="E5948" s="36">
        <v>0</v>
      </c>
      <c r="F5948" s="36">
        <v>45.480000000000004</v>
      </c>
      <c r="G5948" s="37">
        <f t="shared" si="23"/>
        <v>2.1999999999999999E-2</v>
      </c>
    </row>
    <row r="5949" spans="1:7" ht="15.75" customHeight="1" x14ac:dyDescent="0.2">
      <c r="A5949" s="35" t="s">
        <v>6418</v>
      </c>
      <c r="B5949" s="36">
        <v>39143.22</v>
      </c>
      <c r="C5949" s="17">
        <v>439</v>
      </c>
      <c r="D5949" s="36">
        <v>578.73000000000013</v>
      </c>
      <c r="E5949" s="36">
        <v>16.11</v>
      </c>
      <c r="F5949" s="36">
        <v>53.63</v>
      </c>
      <c r="G5949" s="37">
        <f t="shared" si="23"/>
        <v>2.1999999999999999E-2</v>
      </c>
    </row>
    <row r="5950" spans="1:7" ht="15.75" customHeight="1" x14ac:dyDescent="0.2">
      <c r="A5950" s="35" t="s">
        <v>6419</v>
      </c>
      <c r="B5950" s="36">
        <v>306354.29000000004</v>
      </c>
      <c r="C5950" s="17">
        <v>1927</v>
      </c>
      <c r="D5950" s="36">
        <v>5607.79</v>
      </c>
      <c r="E5950" s="36">
        <v>168.35</v>
      </c>
      <c r="F5950" s="36">
        <v>420.84999999999997</v>
      </c>
      <c r="G5950" s="37">
        <f t="shared" si="23"/>
        <v>2.1999999999999999E-2</v>
      </c>
    </row>
    <row r="5951" spans="1:7" ht="15.75" customHeight="1" x14ac:dyDescent="0.2">
      <c r="A5951" s="35" t="s">
        <v>6420</v>
      </c>
      <c r="B5951" s="36">
        <v>54532.37</v>
      </c>
      <c r="C5951" s="17">
        <v>795</v>
      </c>
      <c r="D5951" s="36">
        <v>857.87999999999988</v>
      </c>
      <c r="E5951" s="36">
        <v>31.169999999999998</v>
      </c>
      <c r="F5951" s="36">
        <v>73.31</v>
      </c>
      <c r="G5951" s="37">
        <f t="shared" si="23"/>
        <v>2.1999999999999999E-2</v>
      </c>
    </row>
    <row r="5952" spans="1:7" ht="15.75" customHeight="1" x14ac:dyDescent="0.2">
      <c r="A5952" s="35" t="s">
        <v>6421</v>
      </c>
      <c r="B5952" s="36">
        <v>48508.11</v>
      </c>
      <c r="C5952" s="17">
        <v>615</v>
      </c>
      <c r="D5952" s="36">
        <v>773.84999999999991</v>
      </c>
      <c r="E5952" s="36">
        <v>45.74</v>
      </c>
      <c r="F5952" s="36">
        <v>65.539999999999992</v>
      </c>
      <c r="G5952" s="37">
        <f t="shared" si="23"/>
        <v>2.1999999999999999E-2</v>
      </c>
    </row>
    <row r="5953" spans="1:7" ht="15.75" customHeight="1" x14ac:dyDescent="0.2">
      <c r="A5953" s="35" t="s">
        <v>6422</v>
      </c>
      <c r="B5953" s="36">
        <v>250310.27000000002</v>
      </c>
      <c r="C5953" s="17">
        <v>2734</v>
      </c>
      <c r="D5953" s="36">
        <v>4193.380000000001</v>
      </c>
      <c r="E5953" s="36">
        <v>68.03</v>
      </c>
      <c r="F5953" s="36">
        <v>346.78999999999996</v>
      </c>
      <c r="G5953" s="37">
        <f t="shared" si="23"/>
        <v>2.1999999999999999E-2</v>
      </c>
    </row>
    <row r="5954" spans="1:7" ht="15.75" customHeight="1" x14ac:dyDescent="0.2">
      <c r="A5954" s="35" t="s">
        <v>6423</v>
      </c>
      <c r="B5954" s="36">
        <v>77935.289999999979</v>
      </c>
      <c r="C5954" s="17">
        <v>1086</v>
      </c>
      <c r="D5954" s="36">
        <v>1097.51</v>
      </c>
      <c r="E5954" s="36">
        <v>42.57</v>
      </c>
      <c r="F5954" s="36">
        <v>106.07999999999997</v>
      </c>
      <c r="G5954" s="37">
        <f t="shared" si="23"/>
        <v>2.1999999999999999E-2</v>
      </c>
    </row>
    <row r="5955" spans="1:7" ht="15.75" customHeight="1" x14ac:dyDescent="0.2">
      <c r="A5955" s="35" t="s">
        <v>6424</v>
      </c>
      <c r="B5955" s="36">
        <v>9563.51</v>
      </c>
      <c r="C5955" s="17">
        <v>265</v>
      </c>
      <c r="D5955" s="36">
        <v>162.44999999999999</v>
      </c>
      <c r="E5955" s="36">
        <v>9.61</v>
      </c>
      <c r="F5955" s="36">
        <v>12.78</v>
      </c>
      <c r="G5955" s="37">
        <f t="shared" si="23"/>
        <v>2.1999999999999999E-2</v>
      </c>
    </row>
    <row r="5956" spans="1:7" ht="15.75" customHeight="1" x14ac:dyDescent="0.2">
      <c r="A5956" s="35" t="s">
        <v>6425</v>
      </c>
      <c r="B5956" s="36">
        <v>27306.42</v>
      </c>
      <c r="C5956" s="17">
        <v>809</v>
      </c>
      <c r="D5956" s="36">
        <v>498.57000000000005</v>
      </c>
      <c r="E5956" s="36">
        <v>22.93</v>
      </c>
      <c r="F5956" s="36">
        <v>36</v>
      </c>
      <c r="G5956" s="37">
        <f t="shared" si="23"/>
        <v>2.1999999999999999E-2</v>
      </c>
    </row>
    <row r="5957" spans="1:7" ht="15.75" customHeight="1" x14ac:dyDescent="0.2">
      <c r="A5957" s="35" t="s">
        <v>6426</v>
      </c>
      <c r="B5957" s="36">
        <v>85808.28</v>
      </c>
      <c r="C5957" s="17">
        <v>1183</v>
      </c>
      <c r="D5957" s="36">
        <v>1310.1000000000001</v>
      </c>
      <c r="E5957" s="36">
        <v>41.71</v>
      </c>
      <c r="F5957" s="36">
        <v>114.47999999999999</v>
      </c>
      <c r="G5957" s="37">
        <f t="shared" si="23"/>
        <v>2.1999999999999999E-2</v>
      </c>
    </row>
    <row r="5958" spans="1:7" ht="15.75" customHeight="1" x14ac:dyDescent="0.2">
      <c r="A5958" s="35" t="s">
        <v>6427</v>
      </c>
      <c r="B5958" s="36">
        <v>52646.340000000004</v>
      </c>
      <c r="C5958" s="17">
        <v>736</v>
      </c>
      <c r="D5958" s="36">
        <v>656.75</v>
      </c>
      <c r="E5958" s="36">
        <v>33.480000000000004</v>
      </c>
      <c r="F5958" s="36">
        <v>69.69</v>
      </c>
      <c r="G5958" s="37">
        <f t="shared" si="23"/>
        <v>2.1999999999999999E-2</v>
      </c>
    </row>
    <row r="5959" spans="1:7" ht="15.75" customHeight="1" x14ac:dyDescent="0.2">
      <c r="A5959" s="35" t="s">
        <v>6428</v>
      </c>
      <c r="B5959" s="36">
        <v>702.2</v>
      </c>
      <c r="C5959" s="17">
        <v>11</v>
      </c>
      <c r="D5959" s="36">
        <v>18.47</v>
      </c>
      <c r="E5959" s="36">
        <v>1.43</v>
      </c>
      <c r="F5959" s="36">
        <v>0.97000000000000008</v>
      </c>
      <c r="G5959" s="37">
        <f t="shared" si="23"/>
        <v>2.9720877242950722E-2</v>
      </c>
    </row>
    <row r="5960" spans="1:7" ht="15.75" customHeight="1" x14ac:dyDescent="0.2">
      <c r="A5960" s="35" t="s">
        <v>6429</v>
      </c>
      <c r="B5960" s="36">
        <v>32143.380000000005</v>
      </c>
      <c r="C5960" s="17">
        <v>726</v>
      </c>
      <c r="D5960" s="36">
        <v>558.16</v>
      </c>
      <c r="E5960" s="36">
        <v>27.759999999999998</v>
      </c>
      <c r="F5960" s="36">
        <v>42.76</v>
      </c>
      <c r="G5960" s="37">
        <f t="shared" si="23"/>
        <v>2.1999999999999999E-2</v>
      </c>
    </row>
    <row r="5961" spans="1:7" ht="15.75" customHeight="1" x14ac:dyDescent="0.2">
      <c r="A5961" s="35" t="s">
        <v>6430</v>
      </c>
      <c r="B5961" s="36">
        <v>157878.31</v>
      </c>
      <c r="C5961" s="17">
        <v>2637</v>
      </c>
      <c r="D5961" s="36">
        <v>2821.2900000000004</v>
      </c>
      <c r="E5961" s="36">
        <v>90.27000000000001</v>
      </c>
      <c r="F5961" s="36">
        <v>216.43000000000004</v>
      </c>
      <c r="G5961" s="37">
        <f t="shared" si="23"/>
        <v>2.1999999999999999E-2</v>
      </c>
    </row>
    <row r="5962" spans="1:7" ht="15.75" customHeight="1" x14ac:dyDescent="0.2">
      <c r="A5962" s="35" t="s">
        <v>6431</v>
      </c>
      <c r="B5962" s="36">
        <v>133517.66999999998</v>
      </c>
      <c r="C5962" s="17">
        <v>1411</v>
      </c>
      <c r="D5962" s="36">
        <v>1883.06</v>
      </c>
      <c r="E5962" s="36">
        <v>52.6</v>
      </c>
      <c r="F5962" s="36">
        <v>179.15</v>
      </c>
      <c r="G5962" s="37">
        <f t="shared" si="23"/>
        <v>2.1999999999999999E-2</v>
      </c>
    </row>
    <row r="5963" spans="1:7" ht="15.75" customHeight="1" x14ac:dyDescent="0.2">
      <c r="A5963" s="35" t="s">
        <v>6432</v>
      </c>
      <c r="B5963" s="36">
        <v>66271.94</v>
      </c>
      <c r="C5963" s="17">
        <v>571</v>
      </c>
      <c r="D5963" s="36">
        <v>1524.8899999999999</v>
      </c>
      <c r="E5963" s="36">
        <v>60.75</v>
      </c>
      <c r="F5963" s="36">
        <v>88.699999999999989</v>
      </c>
      <c r="G5963" s="37">
        <f t="shared" si="23"/>
        <v>2.5264689701252143E-2</v>
      </c>
    </row>
    <row r="5964" spans="1:7" ht="15.75" customHeight="1" x14ac:dyDescent="0.2">
      <c r="A5964" s="35" t="s">
        <v>6433</v>
      </c>
      <c r="B5964" s="36">
        <v>11586.970000000001</v>
      </c>
      <c r="C5964" s="17">
        <v>200</v>
      </c>
      <c r="D5964" s="36">
        <v>201.29999999999998</v>
      </c>
      <c r="E5964" s="36">
        <v>11.430000000000001</v>
      </c>
      <c r="F5964" s="36">
        <v>15.37</v>
      </c>
      <c r="G5964" s="37">
        <f t="shared" si="23"/>
        <v>2.1999999999999999E-2</v>
      </c>
    </row>
    <row r="5965" spans="1:7" ht="15.75" customHeight="1" x14ac:dyDescent="0.2">
      <c r="A5965" s="35" t="s">
        <v>6434</v>
      </c>
      <c r="B5965" s="36">
        <v>32069.309999999998</v>
      </c>
      <c r="C5965" s="17">
        <v>400</v>
      </c>
      <c r="D5965" s="36">
        <v>478.52</v>
      </c>
      <c r="E5965" s="36">
        <v>13.99</v>
      </c>
      <c r="F5965" s="36">
        <v>42.65</v>
      </c>
      <c r="G5965" s="37">
        <f t="shared" si="23"/>
        <v>2.1999999999999999E-2</v>
      </c>
    </row>
    <row r="5966" spans="1:7" ht="15.75" customHeight="1" x14ac:dyDescent="0.2">
      <c r="A5966" s="35" t="s">
        <v>6435</v>
      </c>
      <c r="B5966" s="36">
        <v>6765</v>
      </c>
      <c r="C5966" s="17">
        <v>118</v>
      </c>
      <c r="D5966" s="36">
        <v>99.85</v>
      </c>
      <c r="E5966" s="36">
        <v>8.66</v>
      </c>
      <c r="F5966" s="36">
        <v>9.0599999999999987</v>
      </c>
      <c r="G5966" s="37">
        <f t="shared" si="23"/>
        <v>2.1999999999999999E-2</v>
      </c>
    </row>
    <row r="5967" spans="1:7" ht="15.75" customHeight="1" x14ac:dyDescent="0.2">
      <c r="A5967" s="35" t="s">
        <v>6436</v>
      </c>
      <c r="B5967" s="36">
        <v>4280.1099999999997</v>
      </c>
      <c r="C5967" s="17">
        <v>91</v>
      </c>
      <c r="D5967" s="36">
        <v>58.279999999999994</v>
      </c>
      <c r="E5967" s="36">
        <v>7.05</v>
      </c>
      <c r="F5967" s="36">
        <v>5.68</v>
      </c>
      <c r="G5967" s="37">
        <f t="shared" si="23"/>
        <v>2.1999999999999999E-2</v>
      </c>
    </row>
    <row r="5968" spans="1:7" ht="15.75" customHeight="1" x14ac:dyDescent="0.2">
      <c r="A5968" s="35" t="s">
        <v>6437</v>
      </c>
      <c r="B5968" s="36">
        <v>280260.89</v>
      </c>
      <c r="C5968" s="17">
        <v>5400</v>
      </c>
      <c r="D5968" s="36">
        <v>3895.08</v>
      </c>
      <c r="E5968" s="36">
        <v>59.510000000000005</v>
      </c>
      <c r="F5968" s="36">
        <v>376.21999999999997</v>
      </c>
      <c r="G5968" s="37">
        <f t="shared" si="23"/>
        <v>2.1999999999999999E-2</v>
      </c>
    </row>
    <row r="5969" spans="1:7" ht="15.75" customHeight="1" x14ac:dyDescent="0.2">
      <c r="A5969" s="35" t="s">
        <v>6438</v>
      </c>
      <c r="B5969" s="36">
        <v>10379.970000000001</v>
      </c>
      <c r="C5969" s="17">
        <v>212</v>
      </c>
      <c r="D5969" s="36">
        <v>151.61000000000001</v>
      </c>
      <c r="E5969" s="36">
        <v>9.2100000000000009</v>
      </c>
      <c r="F5969" s="36">
        <v>13.690000000000001</v>
      </c>
      <c r="G5969" s="37">
        <f t="shared" si="23"/>
        <v>2.1999999999999999E-2</v>
      </c>
    </row>
    <row r="5970" spans="1:7" ht="15.75" customHeight="1" x14ac:dyDescent="0.2">
      <c r="A5970" s="35" t="s">
        <v>6439</v>
      </c>
      <c r="B5970" s="36">
        <v>20790.45</v>
      </c>
      <c r="C5970" s="17">
        <v>389</v>
      </c>
      <c r="D5970" s="36">
        <v>354.66</v>
      </c>
      <c r="E5970" s="36">
        <v>14.629999999999999</v>
      </c>
      <c r="F5970" s="36">
        <v>28.259999999999998</v>
      </c>
      <c r="G5970" s="37">
        <f t="shared" si="23"/>
        <v>2.1999999999999999E-2</v>
      </c>
    </row>
    <row r="5971" spans="1:7" ht="15.75" customHeight="1" x14ac:dyDescent="0.2">
      <c r="A5971" s="35" t="s">
        <v>6440</v>
      </c>
      <c r="B5971" s="36">
        <v>215547.80000000008</v>
      </c>
      <c r="C5971" s="17">
        <v>2777</v>
      </c>
      <c r="D5971" s="36">
        <v>3744.7299999999996</v>
      </c>
      <c r="E5971" s="36">
        <v>126.44999999999997</v>
      </c>
      <c r="F5971" s="36">
        <v>293.29000000000002</v>
      </c>
      <c r="G5971" s="37">
        <f t="shared" si="23"/>
        <v>2.1999999999999999E-2</v>
      </c>
    </row>
    <row r="5972" spans="1:7" ht="15.75" customHeight="1" x14ac:dyDescent="0.2">
      <c r="A5972" s="35" t="s">
        <v>6441</v>
      </c>
      <c r="B5972" s="36">
        <v>192044.97</v>
      </c>
      <c r="C5972" s="17">
        <v>3115</v>
      </c>
      <c r="D5972" s="36">
        <v>2558.1099999999997</v>
      </c>
      <c r="E5972" s="36">
        <v>0</v>
      </c>
      <c r="F5972" s="36">
        <v>261.03000000000003</v>
      </c>
      <c r="G5972" s="37">
        <f t="shared" si="23"/>
        <v>2.1999999999999999E-2</v>
      </c>
    </row>
    <row r="5973" spans="1:7" ht="15.75" customHeight="1" x14ac:dyDescent="0.2">
      <c r="A5973" s="35" t="s">
        <v>6442</v>
      </c>
      <c r="B5973" s="36">
        <v>142085.01999999999</v>
      </c>
      <c r="C5973" s="17">
        <v>2014</v>
      </c>
      <c r="D5973" s="36">
        <v>2185.7400000000002</v>
      </c>
      <c r="E5973" s="36">
        <v>78.560000000000016</v>
      </c>
      <c r="F5973" s="36">
        <v>192.80000000000004</v>
      </c>
      <c r="G5973" s="37">
        <f t="shared" si="23"/>
        <v>2.1999999999999999E-2</v>
      </c>
    </row>
    <row r="5974" spans="1:7" ht="15.75" customHeight="1" x14ac:dyDescent="0.2">
      <c r="A5974" s="35" t="s">
        <v>6443</v>
      </c>
      <c r="B5974" s="36">
        <v>108312.66</v>
      </c>
      <c r="C5974" s="17">
        <v>1839</v>
      </c>
      <c r="D5974" s="36">
        <v>1615.8200000000002</v>
      </c>
      <c r="E5974" s="36">
        <v>35.25</v>
      </c>
      <c r="F5974" s="36">
        <v>144.82</v>
      </c>
      <c r="G5974" s="37">
        <f t="shared" si="23"/>
        <v>2.1999999999999999E-2</v>
      </c>
    </row>
    <row r="5975" spans="1:7" ht="15.75" customHeight="1" x14ac:dyDescent="0.2">
      <c r="A5975" s="35" t="s">
        <v>6444</v>
      </c>
      <c r="B5975" s="36">
        <v>18993.010000000002</v>
      </c>
      <c r="C5975" s="17">
        <v>374</v>
      </c>
      <c r="D5975" s="36">
        <v>258.74</v>
      </c>
      <c r="E5975" s="36">
        <v>11.879999999999999</v>
      </c>
      <c r="F5975" s="36">
        <v>25.33</v>
      </c>
      <c r="G5975" s="37">
        <f t="shared" si="23"/>
        <v>2.1999999999999999E-2</v>
      </c>
    </row>
    <row r="5976" spans="1:7" ht="15.75" customHeight="1" x14ac:dyDescent="0.2">
      <c r="A5976" s="35" t="s">
        <v>6445</v>
      </c>
      <c r="B5976" s="36">
        <v>22104.77</v>
      </c>
      <c r="C5976" s="17">
        <v>343</v>
      </c>
      <c r="D5976" s="36">
        <v>421.46</v>
      </c>
      <c r="E5976" s="36">
        <v>12.280000000000001</v>
      </c>
      <c r="F5976" s="36">
        <v>29.21</v>
      </c>
      <c r="G5976" s="37">
        <f t="shared" si="23"/>
        <v>2.1999999999999999E-2</v>
      </c>
    </row>
    <row r="5977" spans="1:7" ht="15.75" customHeight="1" x14ac:dyDescent="0.2">
      <c r="A5977" s="35" t="s">
        <v>6446</v>
      </c>
      <c r="B5977" s="36">
        <v>52777.61</v>
      </c>
      <c r="C5977" s="17">
        <v>1227</v>
      </c>
      <c r="D5977" s="36">
        <v>840.93999999999983</v>
      </c>
      <c r="E5977" s="36">
        <v>43.769999999999996</v>
      </c>
      <c r="F5977" s="36">
        <v>70.22999999999999</v>
      </c>
      <c r="G5977" s="37">
        <f t="shared" si="23"/>
        <v>2.1999999999999999E-2</v>
      </c>
    </row>
    <row r="5978" spans="1:7" ht="15.75" customHeight="1" x14ac:dyDescent="0.2">
      <c r="A5978" s="35" t="s">
        <v>6447</v>
      </c>
      <c r="B5978" s="36">
        <v>49861.490000000005</v>
      </c>
      <c r="C5978" s="17">
        <v>833</v>
      </c>
      <c r="D5978" s="36">
        <v>737.05</v>
      </c>
      <c r="E5978" s="36">
        <v>28.53</v>
      </c>
      <c r="F5978" s="36">
        <v>66.209999999999994</v>
      </c>
      <c r="G5978" s="37">
        <f t="shared" si="23"/>
        <v>2.1999999999999999E-2</v>
      </c>
    </row>
    <row r="5979" spans="1:7" ht="15.75" customHeight="1" x14ac:dyDescent="0.2">
      <c r="A5979" s="35" t="s">
        <v>6448</v>
      </c>
      <c r="B5979" s="36">
        <v>1348.49</v>
      </c>
      <c r="C5979" s="17">
        <v>19</v>
      </c>
      <c r="D5979" s="36">
        <v>19.32</v>
      </c>
      <c r="E5979" s="36">
        <v>3.0200000000000005</v>
      </c>
      <c r="F5979" s="36">
        <v>1.77</v>
      </c>
      <c r="G5979" s="37">
        <f t="shared" si="23"/>
        <v>2.1999999999999999E-2</v>
      </c>
    </row>
    <row r="5980" spans="1:7" ht="15.75" customHeight="1" x14ac:dyDescent="0.2">
      <c r="A5980" s="35" t="s">
        <v>6449</v>
      </c>
      <c r="B5980" s="36">
        <v>335148.64</v>
      </c>
      <c r="C5980" s="17">
        <v>2620</v>
      </c>
      <c r="D5980" s="36">
        <v>6361.74</v>
      </c>
      <c r="E5980" s="36">
        <v>229.05000000000004</v>
      </c>
      <c r="F5980" s="36">
        <v>457.69</v>
      </c>
      <c r="G5980" s="37">
        <f t="shared" si="23"/>
        <v>2.1999999999999999E-2</v>
      </c>
    </row>
    <row r="5981" spans="1:7" ht="15.75" customHeight="1" x14ac:dyDescent="0.2">
      <c r="A5981" s="35" t="s">
        <v>6450</v>
      </c>
      <c r="B5981" s="36">
        <v>187307.72999999998</v>
      </c>
      <c r="C5981" s="17">
        <v>1878</v>
      </c>
      <c r="D5981" s="36">
        <v>2192.38</v>
      </c>
      <c r="E5981" s="36">
        <v>9.7100000000000009</v>
      </c>
      <c r="F5981" s="36">
        <v>249.29000000000002</v>
      </c>
      <c r="G5981" s="37">
        <f t="shared" si="23"/>
        <v>2.1999999999999999E-2</v>
      </c>
    </row>
    <row r="5982" spans="1:7" ht="15.75" customHeight="1" x14ac:dyDescent="0.2">
      <c r="A5982" s="35" t="s">
        <v>6451</v>
      </c>
      <c r="B5982" s="36">
        <v>34892.879999999997</v>
      </c>
      <c r="C5982" s="17">
        <v>349</v>
      </c>
      <c r="D5982" s="36">
        <v>726.97</v>
      </c>
      <c r="E5982" s="36">
        <v>32.700000000000003</v>
      </c>
      <c r="F5982" s="36">
        <v>47.400000000000006</v>
      </c>
      <c r="G5982" s="37">
        <f t="shared" si="23"/>
        <v>2.3129933671281938E-2</v>
      </c>
    </row>
    <row r="5983" spans="1:7" ht="15.75" customHeight="1" x14ac:dyDescent="0.2">
      <c r="A5983" s="35" t="s">
        <v>6452</v>
      </c>
      <c r="B5983" s="36">
        <v>19424.980000000003</v>
      </c>
      <c r="C5983" s="17">
        <v>368</v>
      </c>
      <c r="D5983" s="36">
        <v>307.10999999999996</v>
      </c>
      <c r="E5983" s="36">
        <v>8.66</v>
      </c>
      <c r="F5983" s="36">
        <v>25.82</v>
      </c>
      <c r="G5983" s="37">
        <f t="shared" si="23"/>
        <v>2.1999999999999999E-2</v>
      </c>
    </row>
    <row r="5984" spans="1:7" ht="15.75" customHeight="1" x14ac:dyDescent="0.2">
      <c r="A5984" s="35" t="s">
        <v>6453</v>
      </c>
      <c r="B5984" s="36">
        <v>0</v>
      </c>
      <c r="C5984" s="17">
        <v>0</v>
      </c>
      <c r="D5984" s="36">
        <v>0</v>
      </c>
      <c r="E5984" s="36">
        <v>0</v>
      </c>
      <c r="F5984" s="36">
        <v>0</v>
      </c>
      <c r="G5984" s="37">
        <f t="shared" si="23"/>
        <v>2.1999999999999999E-2</v>
      </c>
    </row>
    <row r="5985" spans="1:7" ht="15.75" customHeight="1" x14ac:dyDescent="0.2">
      <c r="A5985" s="35" t="s">
        <v>6454</v>
      </c>
      <c r="B5985" s="36">
        <v>74922.48000000001</v>
      </c>
      <c r="C5985" s="17">
        <v>1168</v>
      </c>
      <c r="D5985" s="36">
        <v>1268.5300000000002</v>
      </c>
      <c r="E5985" s="36">
        <v>53.27000000000001</v>
      </c>
      <c r="F5985" s="36">
        <v>101.52</v>
      </c>
      <c r="G5985" s="37">
        <f t="shared" si="23"/>
        <v>2.1999999999999999E-2</v>
      </c>
    </row>
    <row r="5986" spans="1:7" ht="15.75" customHeight="1" x14ac:dyDescent="0.2">
      <c r="A5986" s="35" t="s">
        <v>6455</v>
      </c>
      <c r="B5986" s="36">
        <v>64063.569999999992</v>
      </c>
      <c r="C5986" s="17">
        <v>636</v>
      </c>
      <c r="D5986" s="36">
        <v>877.02</v>
      </c>
      <c r="E5986" s="36">
        <v>25.64</v>
      </c>
      <c r="F5986" s="36">
        <v>85.68</v>
      </c>
      <c r="G5986" s="37">
        <f t="shared" si="23"/>
        <v>2.1999999999999999E-2</v>
      </c>
    </row>
    <row r="5987" spans="1:7" ht="15.75" customHeight="1" x14ac:dyDescent="0.2">
      <c r="A5987" s="35" t="s">
        <v>6456</v>
      </c>
      <c r="B5987" s="36">
        <v>109292.55</v>
      </c>
      <c r="C5987" s="17">
        <v>834</v>
      </c>
      <c r="D5987" s="36">
        <v>1464.3200000000002</v>
      </c>
      <c r="E5987" s="36">
        <v>17.259999999999998</v>
      </c>
      <c r="F5987" s="36">
        <v>144.57</v>
      </c>
      <c r="G5987" s="37">
        <f t="shared" si="23"/>
        <v>2.1999999999999999E-2</v>
      </c>
    </row>
    <row r="5988" spans="1:7" ht="15.75" customHeight="1" x14ac:dyDescent="0.2">
      <c r="A5988" s="35" t="s">
        <v>6457</v>
      </c>
      <c r="B5988" s="36">
        <v>57337.82</v>
      </c>
      <c r="C5988" s="17">
        <v>577</v>
      </c>
      <c r="D5988" s="36">
        <v>629.59</v>
      </c>
      <c r="E5988" s="36">
        <v>31.21</v>
      </c>
      <c r="F5988" s="36">
        <v>76.319999999999993</v>
      </c>
      <c r="G5988" s="37">
        <f t="shared" si="23"/>
        <v>2.1999999999999999E-2</v>
      </c>
    </row>
    <row r="5989" spans="1:7" ht="15.75" customHeight="1" x14ac:dyDescent="0.2">
      <c r="A5989" s="35" t="s">
        <v>6458</v>
      </c>
      <c r="B5989" s="36">
        <v>133595.46</v>
      </c>
      <c r="C5989" s="17">
        <v>698</v>
      </c>
      <c r="D5989" s="36">
        <v>2338.4799999999996</v>
      </c>
      <c r="E5989" s="36">
        <v>48.7</v>
      </c>
      <c r="F5989" s="36">
        <v>184.11</v>
      </c>
      <c r="G5989" s="37">
        <f t="shared" si="23"/>
        <v>2.1999999999999999E-2</v>
      </c>
    </row>
    <row r="5990" spans="1:7" ht="15.75" customHeight="1" x14ac:dyDescent="0.2">
      <c r="A5990" s="35" t="s">
        <v>6459</v>
      </c>
      <c r="B5990" s="36">
        <v>151031.56</v>
      </c>
      <c r="C5990" s="17">
        <v>729</v>
      </c>
      <c r="D5990" s="36">
        <v>2208.11</v>
      </c>
      <c r="E5990" s="36">
        <v>35.74</v>
      </c>
      <c r="F5990" s="36">
        <v>204.75</v>
      </c>
      <c r="G5990" s="37">
        <f t="shared" si="23"/>
        <v>2.1999999999999999E-2</v>
      </c>
    </row>
    <row r="5991" spans="1:7" ht="15.75" customHeight="1" x14ac:dyDescent="0.2">
      <c r="A5991" s="35" t="s">
        <v>6460</v>
      </c>
      <c r="B5991" s="36">
        <v>816752.29999999993</v>
      </c>
      <c r="C5991" s="17">
        <v>3636</v>
      </c>
      <c r="D5991" s="36">
        <v>12950.02</v>
      </c>
      <c r="E5991" s="36">
        <v>319.93</v>
      </c>
      <c r="F5991" s="36">
        <v>1136.6299999999999</v>
      </c>
      <c r="G5991" s="37">
        <f t="shared" si="23"/>
        <v>2.1999999999999999E-2</v>
      </c>
    </row>
    <row r="5992" spans="1:7" ht="15.75" customHeight="1" x14ac:dyDescent="0.2">
      <c r="A5992" s="35" t="s">
        <v>6461</v>
      </c>
      <c r="B5992" s="36">
        <v>32354.46</v>
      </c>
      <c r="C5992" s="17">
        <v>255</v>
      </c>
      <c r="D5992" s="36">
        <v>518.52</v>
      </c>
      <c r="E5992" s="36">
        <v>27.299999999999997</v>
      </c>
      <c r="F5992" s="36">
        <v>42.84</v>
      </c>
      <c r="G5992" s="37">
        <f t="shared" si="23"/>
        <v>2.1999999999999999E-2</v>
      </c>
    </row>
    <row r="5993" spans="1:7" ht="15.75" customHeight="1" x14ac:dyDescent="0.2">
      <c r="A5993" s="35" t="s">
        <v>6462</v>
      </c>
      <c r="B5993" s="36">
        <v>172908.05</v>
      </c>
      <c r="C5993" s="17">
        <v>1461</v>
      </c>
      <c r="D5993" s="36">
        <v>2860.72</v>
      </c>
      <c r="E5993" s="36">
        <v>73.849999999999994</v>
      </c>
      <c r="F5993" s="36">
        <v>231.06</v>
      </c>
      <c r="G5993" s="37">
        <f t="shared" si="23"/>
        <v>2.1999999999999999E-2</v>
      </c>
    </row>
    <row r="5994" spans="1:7" ht="15.75" customHeight="1" x14ac:dyDescent="0.2">
      <c r="A5994" s="35" t="s">
        <v>6463</v>
      </c>
      <c r="B5994" s="36">
        <v>10813.14</v>
      </c>
      <c r="C5994" s="17">
        <v>113</v>
      </c>
      <c r="D5994" s="36">
        <v>161</v>
      </c>
      <c r="E5994" s="36">
        <v>13.170000000000002</v>
      </c>
      <c r="F5994" s="36">
        <v>14.23</v>
      </c>
      <c r="G5994" s="37">
        <f t="shared" si="23"/>
        <v>2.1999999999999999E-2</v>
      </c>
    </row>
    <row r="5995" spans="1:7" ht="15.75" customHeight="1" x14ac:dyDescent="0.2">
      <c r="A5995" s="35" t="s">
        <v>6464</v>
      </c>
      <c r="B5995" s="36">
        <v>734962.63</v>
      </c>
      <c r="C5995" s="17">
        <v>1617</v>
      </c>
      <c r="D5995" s="36">
        <v>13696.08</v>
      </c>
      <c r="E5995" s="36">
        <v>404.79999999999995</v>
      </c>
      <c r="F5995" s="36">
        <v>1018.09</v>
      </c>
      <c r="G5995" s="37">
        <f t="shared" si="23"/>
        <v>2.1999999999999999E-2</v>
      </c>
    </row>
    <row r="5996" spans="1:7" ht="15.75" customHeight="1" x14ac:dyDescent="0.2">
      <c r="A5996" s="35" t="s">
        <v>6465</v>
      </c>
      <c r="B5996" s="36">
        <v>140005.93</v>
      </c>
      <c r="C5996" s="17">
        <v>553</v>
      </c>
      <c r="D5996" s="36">
        <v>2456.3199999999997</v>
      </c>
      <c r="E5996" s="36">
        <v>62.22</v>
      </c>
      <c r="F5996" s="36">
        <v>189.45</v>
      </c>
      <c r="G5996" s="37">
        <f t="shared" si="23"/>
        <v>2.1999999999999999E-2</v>
      </c>
    </row>
    <row r="5997" spans="1:7" ht="15.75" customHeight="1" x14ac:dyDescent="0.2">
      <c r="A5997" s="35" t="s">
        <v>6466</v>
      </c>
      <c r="B5997" s="36">
        <v>522958.76000000007</v>
      </c>
      <c r="C5997" s="17">
        <v>2545</v>
      </c>
      <c r="D5997" s="36">
        <v>8618.9300000000021</v>
      </c>
      <c r="E5997" s="36">
        <v>105.35</v>
      </c>
      <c r="F5997" s="36">
        <v>718.50999999999988</v>
      </c>
      <c r="G5997" s="37">
        <f t="shared" si="23"/>
        <v>2.1999999999999999E-2</v>
      </c>
    </row>
    <row r="5998" spans="1:7" ht="15.75" customHeight="1" x14ac:dyDescent="0.2">
      <c r="A5998" s="35" t="s">
        <v>6467</v>
      </c>
      <c r="B5998" s="36">
        <v>110691.45</v>
      </c>
      <c r="C5998" s="17">
        <v>339</v>
      </c>
      <c r="D5998" s="36">
        <v>1735.51</v>
      </c>
      <c r="E5998" s="36">
        <v>32.74</v>
      </c>
      <c r="F5998" s="36">
        <v>150.62</v>
      </c>
      <c r="G5998" s="37">
        <f t="shared" si="23"/>
        <v>2.1999999999999999E-2</v>
      </c>
    </row>
    <row r="5999" spans="1:7" ht="15.75" customHeight="1" x14ac:dyDescent="0.2">
      <c r="A5999" s="35" t="s">
        <v>6468</v>
      </c>
      <c r="B5999" s="36">
        <v>0</v>
      </c>
      <c r="C5999" s="17">
        <v>0</v>
      </c>
      <c r="D5999" s="36">
        <v>0</v>
      </c>
      <c r="E5999" s="36">
        <v>1</v>
      </c>
      <c r="F5999" s="36">
        <v>0</v>
      </c>
      <c r="G5999" s="37">
        <f t="shared" si="23"/>
        <v>2.1999999999999999E-2</v>
      </c>
    </row>
    <row r="6000" spans="1:7" ht="15.75" customHeight="1" x14ac:dyDescent="0.2">
      <c r="A6000" s="35" t="s">
        <v>6469</v>
      </c>
      <c r="B6000" s="36">
        <v>84217.81</v>
      </c>
      <c r="C6000" s="17">
        <v>944</v>
      </c>
      <c r="D6000" s="36">
        <v>1107.5899999999999</v>
      </c>
      <c r="E6000" s="36">
        <v>41.73</v>
      </c>
      <c r="F6000" s="36">
        <v>111.88</v>
      </c>
      <c r="G6000" s="37">
        <f t="shared" si="23"/>
        <v>2.1999999999999999E-2</v>
      </c>
    </row>
    <row r="6001" spans="1:7" ht="15.75" customHeight="1" x14ac:dyDescent="0.2">
      <c r="A6001" s="35" t="s">
        <v>6470</v>
      </c>
      <c r="B6001" s="36">
        <v>0</v>
      </c>
      <c r="C6001" s="17">
        <v>0</v>
      </c>
      <c r="D6001" s="36">
        <v>0</v>
      </c>
      <c r="E6001" s="36">
        <v>0</v>
      </c>
      <c r="F6001" s="36">
        <v>0</v>
      </c>
      <c r="G6001" s="37">
        <f t="shared" si="23"/>
        <v>2.1999999999999999E-2</v>
      </c>
    </row>
    <row r="6002" spans="1:7" ht="15.75" customHeight="1" x14ac:dyDescent="0.2">
      <c r="A6002" s="35" t="s">
        <v>6471</v>
      </c>
      <c r="B6002" s="36">
        <v>692916.4800000001</v>
      </c>
      <c r="C6002" s="17">
        <v>3489</v>
      </c>
      <c r="D6002" s="36">
        <v>11975.55</v>
      </c>
      <c r="E6002" s="36">
        <v>206.67000000000002</v>
      </c>
      <c r="F6002" s="36">
        <v>943.79</v>
      </c>
      <c r="G6002" s="37">
        <f t="shared" si="23"/>
        <v>2.1999999999999999E-2</v>
      </c>
    </row>
    <row r="6003" spans="1:7" ht="15.75" customHeight="1" x14ac:dyDescent="0.2">
      <c r="A6003" s="35" t="s">
        <v>6472</v>
      </c>
      <c r="B6003" s="36">
        <v>39000.160000000003</v>
      </c>
      <c r="C6003" s="17">
        <v>273</v>
      </c>
      <c r="D6003" s="36">
        <v>512.93000000000006</v>
      </c>
      <c r="E6003" s="36">
        <v>20.72</v>
      </c>
      <c r="F6003" s="36">
        <v>51.84</v>
      </c>
      <c r="G6003" s="37">
        <f t="shared" si="23"/>
        <v>2.1999999999999999E-2</v>
      </c>
    </row>
    <row r="6004" spans="1:7" ht="15.75" customHeight="1" x14ac:dyDescent="0.2">
      <c r="A6004" s="35" t="s">
        <v>6473</v>
      </c>
      <c r="B6004" s="36">
        <v>413868.07</v>
      </c>
      <c r="C6004" s="17">
        <v>1870</v>
      </c>
      <c r="D6004" s="36">
        <v>6589.1799999999994</v>
      </c>
      <c r="E6004" s="36">
        <v>211.5</v>
      </c>
      <c r="F6004" s="36">
        <v>568.81999999999994</v>
      </c>
      <c r="G6004" s="37">
        <f t="shared" si="23"/>
        <v>2.1999999999999999E-2</v>
      </c>
    </row>
    <row r="6005" spans="1:7" ht="15.75" customHeight="1" x14ac:dyDescent="0.2">
      <c r="A6005" s="35" t="s">
        <v>6474</v>
      </c>
      <c r="B6005" s="36">
        <v>84490.189999999988</v>
      </c>
      <c r="C6005" s="17">
        <v>1135</v>
      </c>
      <c r="D6005" s="36">
        <v>1015.8700000000001</v>
      </c>
      <c r="E6005" s="36">
        <v>46.470000000000006</v>
      </c>
      <c r="F6005" s="36">
        <v>111.96000000000002</v>
      </c>
      <c r="G6005" s="37">
        <f t="shared" si="23"/>
        <v>2.1999999999999999E-2</v>
      </c>
    </row>
    <row r="6006" spans="1:7" ht="15.75" customHeight="1" x14ac:dyDescent="0.2">
      <c r="A6006" s="35" t="s">
        <v>6475</v>
      </c>
      <c r="B6006" s="36">
        <v>182749.07</v>
      </c>
      <c r="C6006" s="17">
        <v>975</v>
      </c>
      <c r="D6006" s="36">
        <v>2669.22</v>
      </c>
      <c r="E6006" s="36">
        <v>63.09</v>
      </c>
      <c r="F6006" s="36">
        <v>245.82999999999998</v>
      </c>
      <c r="G6006" s="37">
        <f t="shared" si="23"/>
        <v>2.1999999999999999E-2</v>
      </c>
    </row>
    <row r="6007" spans="1:7" ht="15.75" customHeight="1" x14ac:dyDescent="0.2">
      <c r="A6007" s="35" t="s">
        <v>6476</v>
      </c>
      <c r="B6007" s="36">
        <v>52966.959999999992</v>
      </c>
      <c r="C6007" s="17">
        <v>190</v>
      </c>
      <c r="D6007" s="36">
        <v>780.93000000000006</v>
      </c>
      <c r="E6007" s="36">
        <v>19.260000000000002</v>
      </c>
      <c r="F6007" s="36">
        <v>72.680000000000007</v>
      </c>
      <c r="G6007" s="37">
        <f t="shared" si="23"/>
        <v>2.1999999999999999E-2</v>
      </c>
    </row>
    <row r="6008" spans="1:7" ht="15.75" customHeight="1" x14ac:dyDescent="0.2">
      <c r="A6008" s="35" t="s">
        <v>6477</v>
      </c>
      <c r="B6008" s="36">
        <v>0</v>
      </c>
      <c r="C6008" s="17">
        <v>0</v>
      </c>
      <c r="D6008" s="36">
        <v>0</v>
      </c>
      <c r="E6008" s="36">
        <v>0</v>
      </c>
      <c r="F6008" s="36">
        <v>0</v>
      </c>
      <c r="G6008" s="37">
        <f t="shared" si="23"/>
        <v>2.1999999999999999E-2</v>
      </c>
    </row>
    <row r="6009" spans="1:7" ht="15.75" customHeight="1" x14ac:dyDescent="0.2">
      <c r="A6009" s="35" t="s">
        <v>6478</v>
      </c>
      <c r="B6009" s="36">
        <v>1026458.95</v>
      </c>
      <c r="C6009" s="17">
        <v>4341</v>
      </c>
      <c r="D6009" s="36">
        <v>15100.550000000001</v>
      </c>
      <c r="E6009" s="36">
        <v>279.62999999999994</v>
      </c>
      <c r="F6009" s="36">
        <v>1382.3600000000001</v>
      </c>
      <c r="G6009" s="37">
        <f t="shared" si="23"/>
        <v>2.1999999999999999E-2</v>
      </c>
    </row>
    <row r="6010" spans="1:7" ht="15.75" customHeight="1" x14ac:dyDescent="0.2">
      <c r="A6010" s="35" t="s">
        <v>6479</v>
      </c>
      <c r="B6010" s="36">
        <v>0</v>
      </c>
      <c r="C6010" s="17">
        <v>0</v>
      </c>
      <c r="D6010" s="36">
        <v>0</v>
      </c>
      <c r="E6010" s="36">
        <v>0</v>
      </c>
      <c r="F6010" s="36">
        <v>0</v>
      </c>
      <c r="G6010" s="37">
        <f t="shared" si="23"/>
        <v>2.1999999999999999E-2</v>
      </c>
    </row>
    <row r="6011" spans="1:7" ht="15.75" customHeight="1" x14ac:dyDescent="0.2">
      <c r="A6011" s="35" t="s">
        <v>6480</v>
      </c>
      <c r="B6011" s="36">
        <v>166596.68</v>
      </c>
      <c r="C6011" s="17">
        <v>722</v>
      </c>
      <c r="D6011" s="36">
        <v>2629.08</v>
      </c>
      <c r="E6011" s="36">
        <v>44.260000000000005</v>
      </c>
      <c r="F6011" s="36">
        <v>224.93</v>
      </c>
      <c r="G6011" s="37">
        <f t="shared" si="23"/>
        <v>2.1999999999999999E-2</v>
      </c>
    </row>
    <row r="6012" spans="1:7" ht="15.75" customHeight="1" x14ac:dyDescent="0.2">
      <c r="A6012" s="35" t="s">
        <v>6481</v>
      </c>
      <c r="B6012" s="36">
        <v>297282.26</v>
      </c>
      <c r="C6012" s="17">
        <v>1661</v>
      </c>
      <c r="D6012" s="36">
        <v>4306.54</v>
      </c>
      <c r="E6012" s="36">
        <v>56.71</v>
      </c>
      <c r="F6012" s="36">
        <v>397.27000000000004</v>
      </c>
      <c r="G6012" s="37">
        <f t="shared" si="23"/>
        <v>2.1999999999999999E-2</v>
      </c>
    </row>
    <row r="6013" spans="1:7" ht="15.75" customHeight="1" x14ac:dyDescent="0.2">
      <c r="A6013" s="35" t="s">
        <v>6482</v>
      </c>
      <c r="B6013" s="36">
        <v>0</v>
      </c>
      <c r="C6013" s="17">
        <v>0</v>
      </c>
      <c r="D6013" s="36">
        <v>0</v>
      </c>
      <c r="E6013" s="36">
        <v>0</v>
      </c>
      <c r="F6013" s="36">
        <v>0</v>
      </c>
      <c r="G6013" s="37">
        <f t="shared" si="23"/>
        <v>2.1999999999999999E-2</v>
      </c>
    </row>
    <row r="6014" spans="1:7" ht="15.75" customHeight="1" x14ac:dyDescent="0.2">
      <c r="A6014" s="35" t="s">
        <v>6483</v>
      </c>
      <c r="B6014" s="36">
        <v>76468.040000000008</v>
      </c>
      <c r="C6014" s="17">
        <v>375</v>
      </c>
      <c r="D6014" s="36">
        <v>1211.27</v>
      </c>
      <c r="E6014" s="36">
        <v>15.379999999999999</v>
      </c>
      <c r="F6014" s="36">
        <v>104.78999999999999</v>
      </c>
      <c r="G6014" s="37">
        <f t="shared" si="23"/>
        <v>2.1999999999999999E-2</v>
      </c>
    </row>
    <row r="6015" spans="1:7" ht="15.75" customHeight="1" x14ac:dyDescent="0.2">
      <c r="A6015" s="35" t="s">
        <v>6484</v>
      </c>
      <c r="B6015" s="36">
        <v>0</v>
      </c>
      <c r="C6015" s="17">
        <v>0</v>
      </c>
      <c r="D6015" s="36">
        <v>0</v>
      </c>
      <c r="E6015" s="36">
        <v>0</v>
      </c>
      <c r="F6015" s="36">
        <v>0</v>
      </c>
      <c r="G6015" s="37">
        <f t="shared" si="23"/>
        <v>2.1999999999999999E-2</v>
      </c>
    </row>
    <row r="6016" spans="1:7" ht="15.75" customHeight="1" x14ac:dyDescent="0.2">
      <c r="A6016" s="35" t="s">
        <v>6485</v>
      </c>
      <c r="B6016" s="36">
        <v>30259.93</v>
      </c>
      <c r="C6016" s="17">
        <v>135</v>
      </c>
      <c r="D6016" s="36">
        <v>501.25</v>
      </c>
      <c r="E6016" s="36">
        <v>26.28</v>
      </c>
      <c r="F6016" s="36">
        <v>41.46</v>
      </c>
      <c r="G6016" s="37">
        <f t="shared" si="23"/>
        <v>2.1999999999999999E-2</v>
      </c>
    </row>
    <row r="6017" spans="1:7" ht="15.75" customHeight="1" x14ac:dyDescent="0.2">
      <c r="A6017" s="35" t="s">
        <v>6486</v>
      </c>
      <c r="B6017" s="36">
        <v>30845.979999999996</v>
      </c>
      <c r="C6017" s="17">
        <v>67</v>
      </c>
      <c r="D6017" s="36">
        <v>295.87</v>
      </c>
      <c r="E6017" s="36">
        <v>9.2899999999999991</v>
      </c>
      <c r="F6017" s="36">
        <v>40.659999999999997</v>
      </c>
      <c r="G6017" s="37">
        <f t="shared" si="23"/>
        <v>2.1999999999999999E-2</v>
      </c>
    </row>
    <row r="6018" spans="1:7" ht="15.75" customHeight="1" x14ac:dyDescent="0.2">
      <c r="A6018" s="35" t="s">
        <v>6487</v>
      </c>
      <c r="B6018" s="36">
        <v>553716.72</v>
      </c>
      <c r="C6018" s="17">
        <v>1424</v>
      </c>
      <c r="D6018" s="36">
        <v>9778.0199999999986</v>
      </c>
      <c r="E6018" s="36">
        <v>123.33</v>
      </c>
      <c r="F6018" s="36">
        <v>770.74000000000012</v>
      </c>
      <c r="G6018" s="37">
        <f t="shared" si="23"/>
        <v>2.1999999999999999E-2</v>
      </c>
    </row>
    <row r="6019" spans="1:7" ht="15.75" customHeight="1" x14ac:dyDescent="0.2">
      <c r="A6019" s="35" t="s">
        <v>6488</v>
      </c>
      <c r="B6019" s="36">
        <v>494359.44999999995</v>
      </c>
      <c r="C6019" s="17">
        <v>1680</v>
      </c>
      <c r="D6019" s="36">
        <v>8428.18</v>
      </c>
      <c r="E6019" s="36">
        <v>154.32000000000002</v>
      </c>
      <c r="F6019" s="36">
        <v>673.46</v>
      </c>
      <c r="G6019" s="37">
        <f t="shared" si="23"/>
        <v>2.1999999999999999E-2</v>
      </c>
    </row>
    <row r="6020" spans="1:7" ht="15.75" customHeight="1" x14ac:dyDescent="0.2">
      <c r="A6020" s="35" t="s">
        <v>6489</v>
      </c>
      <c r="B6020" s="36">
        <v>52132.86</v>
      </c>
      <c r="C6020" s="17">
        <v>272</v>
      </c>
      <c r="D6020" s="36">
        <v>620.27</v>
      </c>
      <c r="E6020" s="36">
        <v>10.58</v>
      </c>
      <c r="F6020" s="36">
        <v>69.22999999999999</v>
      </c>
      <c r="G6020" s="37">
        <f t="shared" si="23"/>
        <v>2.1999999999999999E-2</v>
      </c>
    </row>
    <row r="6021" spans="1:7" ht="15.75" customHeight="1" x14ac:dyDescent="0.2">
      <c r="A6021" s="35" t="s">
        <v>6490</v>
      </c>
      <c r="B6021" s="36">
        <v>116898.56</v>
      </c>
      <c r="C6021" s="17">
        <v>863</v>
      </c>
      <c r="D6021" s="36">
        <v>2715.8099999999995</v>
      </c>
      <c r="E6021" s="36">
        <v>131.59</v>
      </c>
      <c r="F6021" s="36">
        <v>161.74</v>
      </c>
      <c r="G6021" s="37">
        <f t="shared" si="23"/>
        <v>2.574146336789777E-2</v>
      </c>
    </row>
    <row r="6022" spans="1:7" ht="15.75" customHeight="1" x14ac:dyDescent="0.2">
      <c r="A6022" s="35" t="s">
        <v>6491</v>
      </c>
      <c r="B6022" s="36">
        <v>90377</v>
      </c>
      <c r="C6022" s="17">
        <v>258</v>
      </c>
      <c r="D6022" s="36">
        <v>1454.49</v>
      </c>
      <c r="E6022" s="36">
        <v>16.169999999999998</v>
      </c>
      <c r="F6022" s="36">
        <v>121.5</v>
      </c>
      <c r="G6022" s="37">
        <f t="shared" si="23"/>
        <v>2.1999999999999999E-2</v>
      </c>
    </row>
    <row r="6023" spans="1:7" ht="15.75" customHeight="1" x14ac:dyDescent="0.2">
      <c r="A6023" s="35" t="s">
        <v>6492</v>
      </c>
      <c r="B6023" s="36">
        <v>468336.47000000003</v>
      </c>
      <c r="C6023" s="17">
        <v>1635</v>
      </c>
      <c r="D6023" s="36">
        <v>5571.55</v>
      </c>
      <c r="E6023" s="36">
        <v>121.12</v>
      </c>
      <c r="F6023" s="36">
        <v>628.87</v>
      </c>
      <c r="G6023" s="37">
        <f t="shared" si="23"/>
        <v>2.1999999999999999E-2</v>
      </c>
    </row>
    <row r="6024" spans="1:7" ht="15.75" customHeight="1" x14ac:dyDescent="0.2">
      <c r="A6024" s="35" t="s">
        <v>6493</v>
      </c>
      <c r="B6024" s="36">
        <v>785016.45999999985</v>
      </c>
      <c r="C6024" s="17">
        <v>2591</v>
      </c>
      <c r="D6024" s="36">
        <v>11795.050000000001</v>
      </c>
      <c r="E6024" s="36">
        <v>274.92</v>
      </c>
      <c r="F6024" s="36">
        <v>1106.97</v>
      </c>
      <c r="G6024" s="37">
        <f t="shared" si="23"/>
        <v>2.1999999999999999E-2</v>
      </c>
    </row>
    <row r="6025" spans="1:7" ht="15.75" customHeight="1" x14ac:dyDescent="0.2">
      <c r="A6025" s="35" t="s">
        <v>6494</v>
      </c>
      <c r="B6025" s="36">
        <v>137.94999999999999</v>
      </c>
      <c r="C6025" s="17">
        <v>1</v>
      </c>
      <c r="D6025" s="36">
        <v>0.28999999999999998</v>
      </c>
      <c r="E6025" s="36">
        <v>0</v>
      </c>
      <c r="F6025" s="36">
        <v>0.18</v>
      </c>
      <c r="G6025" s="37">
        <f t="shared" si="23"/>
        <v>2.1999999999999999E-2</v>
      </c>
    </row>
    <row r="6026" spans="1:7" ht="15.75" customHeight="1" x14ac:dyDescent="0.2">
      <c r="A6026" s="35" t="s">
        <v>6495</v>
      </c>
      <c r="B6026" s="36">
        <v>11865.94</v>
      </c>
      <c r="C6026" s="17">
        <v>42</v>
      </c>
      <c r="D6026" s="36">
        <v>170.36</v>
      </c>
      <c r="E6026" s="36">
        <v>9.1999999999999993</v>
      </c>
      <c r="F6026" s="36">
        <v>15.82</v>
      </c>
      <c r="G6026" s="37">
        <f t="shared" si="23"/>
        <v>2.1999999999999999E-2</v>
      </c>
    </row>
    <row r="6027" spans="1:7" ht="15.75" customHeight="1" x14ac:dyDescent="0.2">
      <c r="A6027" s="35" t="s">
        <v>6496</v>
      </c>
      <c r="B6027" s="36">
        <v>168.57999999999998</v>
      </c>
      <c r="C6027" s="17">
        <v>10</v>
      </c>
      <c r="D6027" s="36">
        <v>2.9699999999999998</v>
      </c>
      <c r="E6027" s="36">
        <v>14.84</v>
      </c>
      <c r="F6027" s="36">
        <v>0.22</v>
      </c>
      <c r="G6027" s="37">
        <f t="shared" si="23"/>
        <v>0.10695218887175229</v>
      </c>
    </row>
    <row r="6028" spans="1:7" ht="15.75" customHeight="1" x14ac:dyDescent="0.2">
      <c r="A6028" s="35" t="s">
        <v>6497</v>
      </c>
      <c r="B6028" s="36">
        <v>13060</v>
      </c>
      <c r="C6028" s="17">
        <v>191</v>
      </c>
      <c r="D6028" s="36">
        <v>139.5</v>
      </c>
      <c r="E6028" s="36">
        <v>7.84</v>
      </c>
      <c r="F6028" s="36">
        <v>17.350000000000001</v>
      </c>
      <c r="G6028" s="37">
        <f t="shared" si="23"/>
        <v>2.1999999999999999E-2</v>
      </c>
    </row>
    <row r="6029" spans="1:7" ht="15.75" customHeight="1" x14ac:dyDescent="0.2">
      <c r="A6029" s="35" t="s">
        <v>6498</v>
      </c>
      <c r="B6029" s="36">
        <v>197528.59</v>
      </c>
      <c r="C6029" s="17">
        <v>1956</v>
      </c>
      <c r="D6029" s="36">
        <v>2120.81</v>
      </c>
      <c r="E6029" s="36">
        <v>78.67</v>
      </c>
      <c r="F6029" s="36">
        <v>263.45000000000005</v>
      </c>
      <c r="G6029" s="37">
        <f t="shared" si="23"/>
        <v>2.1999999999999999E-2</v>
      </c>
    </row>
    <row r="6030" spans="1:7" ht="15.75" customHeight="1" x14ac:dyDescent="0.2">
      <c r="A6030" s="35" t="s">
        <v>6499</v>
      </c>
      <c r="B6030" s="36">
        <v>206469.71</v>
      </c>
      <c r="C6030" s="17">
        <v>1032</v>
      </c>
      <c r="D6030" s="36">
        <v>2767.2299999999996</v>
      </c>
      <c r="E6030" s="36">
        <v>60.04</v>
      </c>
      <c r="F6030" s="36">
        <v>283.09999999999997</v>
      </c>
      <c r="G6030" s="37">
        <f t="shared" si="23"/>
        <v>2.1999999999999999E-2</v>
      </c>
    </row>
    <row r="6031" spans="1:7" ht="15.75" customHeight="1" x14ac:dyDescent="0.2">
      <c r="A6031" s="35" t="s">
        <v>6500</v>
      </c>
      <c r="B6031" s="36">
        <v>223918.66</v>
      </c>
      <c r="C6031" s="17">
        <v>717</v>
      </c>
      <c r="D6031" s="36">
        <v>3708.89</v>
      </c>
      <c r="E6031" s="36">
        <v>66.260000000000005</v>
      </c>
      <c r="F6031" s="36">
        <v>315.2</v>
      </c>
      <c r="G6031" s="37">
        <f t="shared" si="23"/>
        <v>2.1999999999999999E-2</v>
      </c>
    </row>
    <row r="6032" spans="1:7" ht="15.75" customHeight="1" x14ac:dyDescent="0.2">
      <c r="A6032" s="35" t="s">
        <v>6501</v>
      </c>
      <c r="B6032" s="36">
        <v>0</v>
      </c>
      <c r="C6032" s="17">
        <v>0</v>
      </c>
      <c r="D6032" s="36">
        <v>0</v>
      </c>
      <c r="E6032" s="36">
        <v>0</v>
      </c>
      <c r="F6032" s="36">
        <v>0</v>
      </c>
      <c r="G6032" s="37">
        <f t="shared" si="23"/>
        <v>2.1999999999999999E-2</v>
      </c>
    </row>
    <row r="6033" spans="1:7" ht="15.75" customHeight="1" x14ac:dyDescent="0.2">
      <c r="A6033" s="35" t="s">
        <v>6502</v>
      </c>
      <c r="B6033" s="36">
        <v>40139.43</v>
      </c>
      <c r="C6033" s="17">
        <v>351</v>
      </c>
      <c r="D6033" s="36">
        <v>826.75</v>
      </c>
      <c r="E6033" s="36">
        <v>27.799999999999997</v>
      </c>
      <c r="F6033" s="36">
        <v>54.43</v>
      </c>
      <c r="G6033" s="37">
        <f t="shared" si="23"/>
        <v>2.2645563227978074E-2</v>
      </c>
    </row>
    <row r="6034" spans="1:7" ht="15.75" customHeight="1" x14ac:dyDescent="0.2">
      <c r="A6034" s="35" t="s">
        <v>6503</v>
      </c>
      <c r="B6034" s="36">
        <v>6192.5700000000006</v>
      </c>
      <c r="C6034" s="17">
        <v>12</v>
      </c>
      <c r="D6034" s="36">
        <v>158.6</v>
      </c>
      <c r="E6034" s="36">
        <v>12.27</v>
      </c>
      <c r="F6034" s="36">
        <v>8.6300000000000008</v>
      </c>
      <c r="G6034" s="37">
        <f t="shared" si="23"/>
        <v>2.8986349770773683E-2</v>
      </c>
    </row>
    <row r="6035" spans="1:7" ht="15.75" customHeight="1" x14ac:dyDescent="0.2">
      <c r="A6035" s="35" t="s">
        <v>6504</v>
      </c>
      <c r="B6035" s="36">
        <v>32254.229999999996</v>
      </c>
      <c r="C6035" s="17">
        <v>940</v>
      </c>
      <c r="D6035" s="36">
        <v>502.39</v>
      </c>
      <c r="E6035" s="36">
        <v>36.940000000000005</v>
      </c>
      <c r="F6035" s="36">
        <v>43.140000000000008</v>
      </c>
      <c r="G6035" s="37">
        <f t="shared" si="23"/>
        <v>2.1999999999999999E-2</v>
      </c>
    </row>
    <row r="6036" spans="1:7" ht="15.75" customHeight="1" x14ac:dyDescent="0.2">
      <c r="A6036" s="35" t="s">
        <v>6505</v>
      </c>
      <c r="B6036" s="36">
        <v>1425.52</v>
      </c>
      <c r="C6036" s="17">
        <v>36</v>
      </c>
      <c r="D6036" s="36">
        <v>34.64</v>
      </c>
      <c r="E6036" s="36">
        <v>1.48</v>
      </c>
      <c r="F6036" s="36">
        <v>1.87</v>
      </c>
      <c r="G6036" s="37">
        <f t="shared" si="23"/>
        <v>2.6649924238172733E-2</v>
      </c>
    </row>
    <row r="6037" spans="1:7" ht="15.75" customHeight="1" x14ac:dyDescent="0.2">
      <c r="A6037" s="35" t="s">
        <v>6506</v>
      </c>
      <c r="B6037" s="36">
        <v>11365.14</v>
      </c>
      <c r="C6037" s="17">
        <v>348</v>
      </c>
      <c r="D6037" s="36">
        <v>174.29</v>
      </c>
      <c r="E6037" s="36">
        <v>8.83</v>
      </c>
      <c r="F6037" s="36">
        <v>15.16</v>
      </c>
      <c r="G6037" s="37">
        <f t="shared" si="23"/>
        <v>2.1999999999999999E-2</v>
      </c>
    </row>
    <row r="6038" spans="1:7" ht="15.75" customHeight="1" x14ac:dyDescent="0.2">
      <c r="A6038" s="35" t="s">
        <v>6507</v>
      </c>
      <c r="B6038" s="36">
        <v>99359.03</v>
      </c>
      <c r="C6038" s="17">
        <v>940</v>
      </c>
      <c r="D6038" s="36">
        <v>1897.21</v>
      </c>
      <c r="E6038" s="36">
        <v>67.069999999999993</v>
      </c>
      <c r="F6038" s="36">
        <v>134.56</v>
      </c>
      <c r="G6038" s="37">
        <f t="shared" si="23"/>
        <v>2.1999999999999999E-2</v>
      </c>
    </row>
    <row r="6039" spans="1:7" ht="15.75" customHeight="1" x14ac:dyDescent="0.2">
      <c r="A6039" s="35" t="s">
        <v>6508</v>
      </c>
      <c r="B6039" s="36">
        <v>14889.17</v>
      </c>
      <c r="C6039" s="17">
        <v>228</v>
      </c>
      <c r="D6039" s="36">
        <v>244.92</v>
      </c>
      <c r="E6039" s="36">
        <v>10.83</v>
      </c>
      <c r="F6039" s="36">
        <v>19.759999999999998</v>
      </c>
      <c r="G6039" s="37">
        <f t="shared" si="23"/>
        <v>2.1999999999999999E-2</v>
      </c>
    </row>
    <row r="6040" spans="1:7" ht="15.75" customHeight="1" x14ac:dyDescent="0.2">
      <c r="A6040" s="35" t="s">
        <v>6509</v>
      </c>
      <c r="B6040" s="36">
        <v>4754.8799999999992</v>
      </c>
      <c r="C6040" s="17">
        <v>56</v>
      </c>
      <c r="D6040" s="36">
        <v>116.65</v>
      </c>
      <c r="E6040" s="36">
        <v>13.459999999999999</v>
      </c>
      <c r="F6040" s="36">
        <v>6.5399999999999991</v>
      </c>
      <c r="G6040" s="37">
        <f t="shared" si="23"/>
        <v>2.8738895618816884E-2</v>
      </c>
    </row>
    <row r="6041" spans="1:7" ht="15.75" customHeight="1" x14ac:dyDescent="0.2">
      <c r="A6041" s="35" t="s">
        <v>6510</v>
      </c>
      <c r="B6041" s="36">
        <v>64362.71</v>
      </c>
      <c r="C6041" s="17">
        <v>537</v>
      </c>
      <c r="D6041" s="36">
        <v>1358.0299999999997</v>
      </c>
      <c r="E6041" s="36">
        <v>51.97</v>
      </c>
      <c r="F6041" s="36">
        <v>87.22</v>
      </c>
      <c r="G6041" s="37">
        <f t="shared" si="23"/>
        <v>2.3262227460590142E-2</v>
      </c>
    </row>
    <row r="6042" spans="1:7" ht="15.75" customHeight="1" x14ac:dyDescent="0.2">
      <c r="A6042" s="35" t="s">
        <v>6511</v>
      </c>
      <c r="B6042" s="36">
        <v>0</v>
      </c>
      <c r="C6042" s="17">
        <v>0</v>
      </c>
      <c r="D6042" s="36">
        <v>0</v>
      </c>
      <c r="E6042" s="36">
        <v>0</v>
      </c>
      <c r="F6042" s="36">
        <v>0</v>
      </c>
      <c r="G6042" s="37">
        <f t="shared" si="23"/>
        <v>2.1999999999999999E-2</v>
      </c>
    </row>
    <row r="6043" spans="1:7" ht="15.75" customHeight="1" x14ac:dyDescent="0.2">
      <c r="A6043" s="35" t="s">
        <v>6512</v>
      </c>
      <c r="B6043" s="36">
        <v>0</v>
      </c>
      <c r="C6043" s="17">
        <v>0</v>
      </c>
      <c r="D6043" s="36">
        <v>0</v>
      </c>
      <c r="E6043" s="36">
        <v>0</v>
      </c>
      <c r="F6043" s="36">
        <v>0</v>
      </c>
      <c r="G6043" s="37">
        <f t="shared" si="23"/>
        <v>2.1999999999999999E-2</v>
      </c>
    </row>
    <row r="6044" spans="1:7" ht="15.75" customHeight="1" x14ac:dyDescent="0.2">
      <c r="A6044" s="35" t="s">
        <v>6513</v>
      </c>
      <c r="B6044" s="36">
        <v>379321.9</v>
      </c>
      <c r="C6044" s="17">
        <v>2005</v>
      </c>
      <c r="D6044" s="36">
        <v>5636.9</v>
      </c>
      <c r="E6044" s="36">
        <v>117.86</v>
      </c>
      <c r="F6044" s="36">
        <v>505.9</v>
      </c>
      <c r="G6044" s="37">
        <f t="shared" si="23"/>
        <v>2.1999999999999999E-2</v>
      </c>
    </row>
    <row r="6045" spans="1:7" ht="15.75" customHeight="1" x14ac:dyDescent="0.2">
      <c r="A6045" s="35" t="s">
        <v>6514</v>
      </c>
      <c r="B6045" s="36">
        <v>16953.169999999998</v>
      </c>
      <c r="C6045" s="17">
        <v>25</v>
      </c>
      <c r="D6045" s="36">
        <v>449.57</v>
      </c>
      <c r="E6045" s="36">
        <v>32.92</v>
      </c>
      <c r="F6045" s="36">
        <v>23.700000000000003</v>
      </c>
      <c r="G6045" s="37">
        <f t="shared" si="23"/>
        <v>2.9858132726799769E-2</v>
      </c>
    </row>
    <row r="6046" spans="1:7" ht="15.75" customHeight="1" x14ac:dyDescent="0.2">
      <c r="A6046" s="35" t="s">
        <v>6515</v>
      </c>
      <c r="B6046" s="36">
        <v>23748.090000000004</v>
      </c>
      <c r="C6046" s="17">
        <v>255</v>
      </c>
      <c r="D6046" s="36">
        <v>523.85</v>
      </c>
      <c r="E6046" s="36">
        <v>17.09</v>
      </c>
      <c r="F6046" s="36">
        <v>31.87</v>
      </c>
      <c r="G6046" s="37">
        <f t="shared" si="23"/>
        <v>2.412025556581603E-2</v>
      </c>
    </row>
    <row r="6047" spans="1:7" ht="15.75" customHeight="1" x14ac:dyDescent="0.2">
      <c r="A6047" s="35" t="s">
        <v>6516</v>
      </c>
      <c r="B6047" s="36">
        <v>525977.57000000007</v>
      </c>
      <c r="C6047" s="17">
        <v>131</v>
      </c>
      <c r="D6047" s="36">
        <v>14495.04</v>
      </c>
      <c r="E6047" s="36">
        <v>668.01</v>
      </c>
      <c r="F6047" s="36">
        <v>745.07999999999993</v>
      </c>
      <c r="G6047" s="37">
        <f t="shared" si="23"/>
        <v>3.0244882875899059E-2</v>
      </c>
    </row>
    <row r="6048" spans="1:7" ht="15.75" customHeight="1" x14ac:dyDescent="0.2">
      <c r="A6048" s="35" t="s">
        <v>6517</v>
      </c>
      <c r="B6048" s="36">
        <v>39904</v>
      </c>
      <c r="C6048" s="17">
        <v>25</v>
      </c>
      <c r="D6048" s="36">
        <v>811.22</v>
      </c>
      <c r="E6048" s="36">
        <v>25.29</v>
      </c>
      <c r="F6048" s="36">
        <v>55.5</v>
      </c>
      <c r="G6048" s="37">
        <f t="shared" si="23"/>
        <v>2.2353899358460303E-2</v>
      </c>
    </row>
    <row r="6049" spans="1:7" ht="15.75" customHeight="1" x14ac:dyDescent="0.2">
      <c r="A6049" s="35" t="s">
        <v>6518</v>
      </c>
      <c r="B6049" s="36">
        <v>0</v>
      </c>
      <c r="C6049" s="17">
        <v>0</v>
      </c>
      <c r="D6049" s="36">
        <v>0</v>
      </c>
      <c r="E6049" s="36">
        <v>0</v>
      </c>
      <c r="F6049" s="36">
        <v>0</v>
      </c>
      <c r="G6049" s="37">
        <f t="shared" si="23"/>
        <v>2.1999999999999999E-2</v>
      </c>
    </row>
    <row r="6050" spans="1:7" ht="15.75" customHeight="1" x14ac:dyDescent="0.2">
      <c r="A6050" s="35" t="s">
        <v>6519</v>
      </c>
      <c r="B6050" s="36">
        <v>240</v>
      </c>
      <c r="C6050" s="17">
        <v>16</v>
      </c>
      <c r="D6050" s="36">
        <v>6.75</v>
      </c>
      <c r="E6050" s="36">
        <v>1.29</v>
      </c>
      <c r="F6050" s="36">
        <v>0.32</v>
      </c>
      <c r="G6050" s="37">
        <f t="shared" si="23"/>
        <v>3.4833333333333334E-2</v>
      </c>
    </row>
    <row r="6051" spans="1:7" ht="15.75" customHeight="1" x14ac:dyDescent="0.2">
      <c r="A6051" s="35" t="s">
        <v>6520</v>
      </c>
      <c r="B6051" s="36">
        <v>16624.18</v>
      </c>
      <c r="C6051" s="17">
        <v>50</v>
      </c>
      <c r="D6051" s="36">
        <v>414.97</v>
      </c>
      <c r="E6051" s="36">
        <v>29.94</v>
      </c>
      <c r="F6051" s="36">
        <v>22.78</v>
      </c>
      <c r="G6051" s="37">
        <f t="shared" si="23"/>
        <v>2.8133116941707805E-2</v>
      </c>
    </row>
    <row r="6052" spans="1:7" ht="15.75" customHeight="1" x14ac:dyDescent="0.2">
      <c r="A6052" s="35" t="s">
        <v>6521</v>
      </c>
      <c r="B6052" s="36">
        <v>0</v>
      </c>
      <c r="C6052" s="17">
        <v>0</v>
      </c>
      <c r="D6052" s="36">
        <v>0</v>
      </c>
      <c r="E6052" s="36">
        <v>0</v>
      </c>
      <c r="F6052" s="36">
        <v>0</v>
      </c>
      <c r="G6052" s="37">
        <f t="shared" si="23"/>
        <v>2.1999999999999999E-2</v>
      </c>
    </row>
    <row r="6053" spans="1:7" ht="15.75" customHeight="1" x14ac:dyDescent="0.2">
      <c r="A6053" s="35" t="s">
        <v>6522</v>
      </c>
      <c r="B6053" s="36">
        <v>18200.55</v>
      </c>
      <c r="C6053" s="17">
        <v>21</v>
      </c>
      <c r="D6053" s="36">
        <v>118.06</v>
      </c>
      <c r="E6053" s="36">
        <v>30.019999999999996</v>
      </c>
      <c r="F6053" s="36">
        <v>23.949999999999996</v>
      </c>
      <c r="G6053" s="37">
        <f t="shared" si="23"/>
        <v>2.1999999999999999E-2</v>
      </c>
    </row>
    <row r="6054" spans="1:7" ht="15.75" customHeight="1" x14ac:dyDescent="0.2">
      <c r="A6054" s="35" t="s">
        <v>6523</v>
      </c>
      <c r="B6054" s="36">
        <v>27364.48</v>
      </c>
      <c r="C6054" s="17">
        <v>231</v>
      </c>
      <c r="D6054" s="36">
        <v>456.42</v>
      </c>
      <c r="E6054" s="36">
        <v>0</v>
      </c>
      <c r="F6054" s="36">
        <v>37.18</v>
      </c>
      <c r="G6054" s="37">
        <f t="shared" si="23"/>
        <v>2.1999999999999999E-2</v>
      </c>
    </row>
    <row r="6055" spans="1:7" ht="15.75" customHeight="1" x14ac:dyDescent="0.2">
      <c r="A6055" s="35" t="s">
        <v>6524</v>
      </c>
      <c r="B6055" s="36">
        <v>656723.24</v>
      </c>
      <c r="C6055" s="17">
        <v>235</v>
      </c>
      <c r="D6055" s="36">
        <v>14384.630000000001</v>
      </c>
      <c r="E6055" s="36">
        <v>413.10999999999996</v>
      </c>
      <c r="F6055" s="36">
        <v>923.84000000000015</v>
      </c>
      <c r="G6055" s="37">
        <f t="shared" si="23"/>
        <v>2.3939429949212703E-2</v>
      </c>
    </row>
    <row r="6056" spans="1:7" ht="15.75" customHeight="1" x14ac:dyDescent="0.2">
      <c r="A6056" s="35" t="s">
        <v>6525</v>
      </c>
      <c r="B6056" s="36">
        <v>17702.690000000002</v>
      </c>
      <c r="C6056" s="17">
        <v>13</v>
      </c>
      <c r="D6056" s="36">
        <v>134.18</v>
      </c>
      <c r="E6056" s="36">
        <v>24.3</v>
      </c>
      <c r="F6056" s="36">
        <v>23.5</v>
      </c>
      <c r="G6056" s="37">
        <f t="shared" si="23"/>
        <v>2.1999999999999999E-2</v>
      </c>
    </row>
    <row r="6057" spans="1:7" ht="15.75" customHeight="1" x14ac:dyDescent="0.2">
      <c r="A6057" s="35" t="s">
        <v>6526</v>
      </c>
      <c r="B6057" s="36">
        <v>0</v>
      </c>
      <c r="C6057" s="17">
        <v>0</v>
      </c>
      <c r="D6057" s="36">
        <v>0</v>
      </c>
      <c r="E6057" s="36">
        <v>0</v>
      </c>
      <c r="F6057" s="36">
        <v>0</v>
      </c>
      <c r="G6057" s="37">
        <f t="shared" si="23"/>
        <v>2.1999999999999999E-2</v>
      </c>
    </row>
    <row r="6058" spans="1:7" ht="15.75" customHeight="1" x14ac:dyDescent="0.2">
      <c r="A6058" s="35" t="s">
        <v>6527</v>
      </c>
      <c r="B6058" s="36">
        <v>7450.8099999999995</v>
      </c>
      <c r="C6058" s="17">
        <v>2</v>
      </c>
      <c r="D6058" s="36">
        <v>176.42</v>
      </c>
      <c r="E6058" s="36">
        <v>0</v>
      </c>
      <c r="F6058" s="36">
        <v>10.43</v>
      </c>
      <c r="G6058" s="37">
        <f t="shared" si="23"/>
        <v>2.5077810332031016E-2</v>
      </c>
    </row>
    <row r="6059" spans="1:7" ht="15.75" customHeight="1" x14ac:dyDescent="0.2">
      <c r="A6059" s="35" t="s">
        <v>6528</v>
      </c>
      <c r="B6059" s="36">
        <v>106026.09</v>
      </c>
      <c r="C6059" s="17">
        <v>115</v>
      </c>
      <c r="D6059" s="36">
        <v>1924.4299999999998</v>
      </c>
      <c r="E6059" s="36">
        <v>25.64</v>
      </c>
      <c r="F6059" s="36">
        <v>147.61000000000001</v>
      </c>
      <c r="G6059" s="37">
        <f t="shared" si="23"/>
        <v>2.1999999999999999E-2</v>
      </c>
    </row>
    <row r="6060" spans="1:7" ht="15.75" customHeight="1" x14ac:dyDescent="0.2">
      <c r="A6060" s="35" t="s">
        <v>6529</v>
      </c>
      <c r="B6060" s="36">
        <v>0</v>
      </c>
      <c r="C6060" s="17">
        <v>0</v>
      </c>
      <c r="D6060" s="36">
        <v>0</v>
      </c>
      <c r="E6060" s="36">
        <v>0</v>
      </c>
      <c r="F6060" s="36">
        <v>0</v>
      </c>
      <c r="G6060" s="37">
        <f t="shared" si="23"/>
        <v>2.1999999999999999E-2</v>
      </c>
    </row>
    <row r="6061" spans="1:7" ht="15.75" customHeight="1" x14ac:dyDescent="0.2">
      <c r="A6061" s="35" t="s">
        <v>6530</v>
      </c>
      <c r="B6061" s="36">
        <v>0</v>
      </c>
      <c r="C6061" s="17">
        <v>0</v>
      </c>
      <c r="D6061" s="36">
        <v>0</v>
      </c>
      <c r="E6061" s="36">
        <v>0</v>
      </c>
      <c r="F6061" s="36">
        <v>0</v>
      </c>
      <c r="G6061" s="37">
        <f t="shared" si="23"/>
        <v>2.1999999999999999E-2</v>
      </c>
    </row>
    <row r="6062" spans="1:7" ht="15.75" customHeight="1" x14ac:dyDescent="0.2">
      <c r="A6062" s="35" t="s">
        <v>6531</v>
      </c>
      <c r="B6062" s="36">
        <v>19699.760000000002</v>
      </c>
      <c r="C6062" s="17">
        <v>192</v>
      </c>
      <c r="D6062" s="36">
        <v>473.06</v>
      </c>
      <c r="E6062" s="36">
        <v>22.810000000000002</v>
      </c>
      <c r="F6062" s="36">
        <v>26.970000000000002</v>
      </c>
      <c r="G6062" s="37">
        <f t="shared" si="23"/>
        <v>2.6540424857967811E-2</v>
      </c>
    </row>
    <row r="6063" spans="1:7" ht="15.75" customHeight="1" x14ac:dyDescent="0.2">
      <c r="A6063" s="35" t="s">
        <v>6532</v>
      </c>
      <c r="B6063" s="36">
        <v>566362.19999999995</v>
      </c>
      <c r="C6063" s="17">
        <v>817</v>
      </c>
      <c r="D6063" s="36">
        <v>13662.31</v>
      </c>
      <c r="E6063" s="36">
        <v>452.16999999999996</v>
      </c>
      <c r="F6063" s="36">
        <v>784.38</v>
      </c>
      <c r="G6063" s="37">
        <f t="shared" si="23"/>
        <v>2.6306240070400177E-2</v>
      </c>
    </row>
    <row r="6064" spans="1:7" ht="15.75" customHeight="1" x14ac:dyDescent="0.2">
      <c r="A6064" s="35" t="s">
        <v>6533</v>
      </c>
      <c r="B6064" s="36">
        <v>12692.82</v>
      </c>
      <c r="C6064" s="17">
        <v>198</v>
      </c>
      <c r="D6064" s="36">
        <v>225.51999999999998</v>
      </c>
      <c r="E6064" s="36">
        <v>6.6</v>
      </c>
      <c r="F6064" s="36">
        <v>17.119999999999997</v>
      </c>
      <c r="G6064" s="37">
        <f t="shared" si="23"/>
        <v>2.1999999999999999E-2</v>
      </c>
    </row>
    <row r="6065" spans="1:7" ht="15.75" customHeight="1" x14ac:dyDescent="0.2">
      <c r="A6065" s="35" t="s">
        <v>6534</v>
      </c>
      <c r="B6065" s="36">
        <v>0</v>
      </c>
      <c r="C6065" s="17">
        <v>0</v>
      </c>
      <c r="D6065" s="36">
        <v>0</v>
      </c>
      <c r="E6065" s="36">
        <v>0</v>
      </c>
      <c r="F6065" s="36">
        <v>0</v>
      </c>
      <c r="G6065" s="37">
        <f t="shared" si="23"/>
        <v>2.1999999999999999E-2</v>
      </c>
    </row>
    <row r="6066" spans="1:7" ht="15.75" customHeight="1" x14ac:dyDescent="0.2">
      <c r="A6066" s="35" t="s">
        <v>6535</v>
      </c>
      <c r="B6066" s="36">
        <v>1033593.8300000001</v>
      </c>
      <c r="C6066" s="17">
        <v>6080</v>
      </c>
      <c r="D6066" s="36">
        <v>15714.949999999999</v>
      </c>
      <c r="E6066" s="36">
        <v>1122.0399999999995</v>
      </c>
      <c r="F6066" s="36">
        <v>1400.1200000000001</v>
      </c>
      <c r="G6066" s="37">
        <f t="shared" si="23"/>
        <v>2.1999999999999999E-2</v>
      </c>
    </row>
    <row r="6067" spans="1:7" ht="15.75" customHeight="1" x14ac:dyDescent="0.2">
      <c r="A6067" s="35" t="s">
        <v>6536</v>
      </c>
      <c r="B6067" s="36">
        <v>34165.93</v>
      </c>
      <c r="C6067" s="17">
        <v>235</v>
      </c>
      <c r="D6067" s="36">
        <v>588.21</v>
      </c>
      <c r="E6067" s="36">
        <v>15.48</v>
      </c>
      <c r="F6067" s="36">
        <v>45.57</v>
      </c>
      <c r="G6067" s="37">
        <f t="shared" si="23"/>
        <v>2.1999999999999999E-2</v>
      </c>
    </row>
    <row r="6068" spans="1:7" ht="15.75" customHeight="1" x14ac:dyDescent="0.2">
      <c r="A6068" s="35" t="s">
        <v>6537</v>
      </c>
      <c r="B6068" s="36">
        <v>79828.429999999993</v>
      </c>
      <c r="C6068" s="17">
        <v>625</v>
      </c>
      <c r="D6068" s="36">
        <v>1561.07</v>
      </c>
      <c r="E6068" s="36">
        <v>41.86</v>
      </c>
      <c r="F6068" s="36">
        <v>106.70000000000002</v>
      </c>
      <c r="G6068" s="37">
        <f t="shared" si="23"/>
        <v>2.1999999999999999E-2</v>
      </c>
    </row>
    <row r="6069" spans="1:7" ht="15.75" customHeight="1" x14ac:dyDescent="0.2">
      <c r="A6069" s="35" t="s">
        <v>6538</v>
      </c>
      <c r="B6069" s="36">
        <v>5760.57</v>
      </c>
      <c r="C6069" s="17">
        <v>1077</v>
      </c>
      <c r="D6069" s="36">
        <v>212.38</v>
      </c>
      <c r="E6069" s="36">
        <v>23.45</v>
      </c>
      <c r="F6069" s="36">
        <v>7.7</v>
      </c>
      <c r="G6069" s="37">
        <f t="shared" si="23"/>
        <v>4.2275330392652112E-2</v>
      </c>
    </row>
    <row r="6070" spans="1:7" ht="15.75" customHeight="1" x14ac:dyDescent="0.2">
      <c r="A6070" s="35" t="s">
        <v>6539</v>
      </c>
      <c r="B6070" s="36">
        <v>318199.40000000002</v>
      </c>
      <c r="C6070" s="17">
        <v>4305</v>
      </c>
      <c r="D6070" s="36">
        <v>5564.2699999999995</v>
      </c>
      <c r="E6070" s="36">
        <v>238.67000000000002</v>
      </c>
      <c r="F6070" s="36">
        <v>421.03999999999996</v>
      </c>
      <c r="G6070" s="37">
        <f t="shared" si="23"/>
        <v>2.1999999999999999E-2</v>
      </c>
    </row>
    <row r="6071" spans="1:7" ht="15.75" customHeight="1" x14ac:dyDescent="0.2">
      <c r="A6071" s="35" t="s">
        <v>6540</v>
      </c>
      <c r="B6071" s="36">
        <v>0</v>
      </c>
      <c r="C6071" s="17">
        <v>0</v>
      </c>
      <c r="D6071" s="36">
        <v>0</v>
      </c>
      <c r="E6071" s="36">
        <v>0</v>
      </c>
      <c r="F6071" s="36">
        <v>0</v>
      </c>
      <c r="G6071" s="37">
        <f t="shared" si="23"/>
        <v>2.1999999999999999E-2</v>
      </c>
    </row>
    <row r="6072" spans="1:7" ht="15.75" customHeight="1" x14ac:dyDescent="0.2">
      <c r="A6072" s="35" t="s">
        <v>6541</v>
      </c>
      <c r="B6072" s="36">
        <v>805328.44000000006</v>
      </c>
      <c r="C6072" s="17">
        <v>5203</v>
      </c>
      <c r="D6072" s="36">
        <v>12480.410000000002</v>
      </c>
      <c r="E6072" s="36">
        <v>227.61</v>
      </c>
      <c r="F6072" s="36">
        <v>1072.81</v>
      </c>
      <c r="G6072" s="37">
        <f t="shared" si="23"/>
        <v>2.1999999999999999E-2</v>
      </c>
    </row>
    <row r="6073" spans="1:7" ht="15.75" customHeight="1" x14ac:dyDescent="0.2">
      <c r="A6073" s="35" t="s">
        <v>6542</v>
      </c>
      <c r="B6073" s="36">
        <v>217911.82</v>
      </c>
      <c r="C6073" s="17">
        <v>1518</v>
      </c>
      <c r="D6073" s="36">
        <v>4841.9400000000005</v>
      </c>
      <c r="E6073" s="36">
        <v>140.79999999999998</v>
      </c>
      <c r="F6073" s="36">
        <v>297.89</v>
      </c>
      <c r="G6073" s="37">
        <f t="shared" si="23"/>
        <v>2.423287548146769E-2</v>
      </c>
    </row>
    <row r="6074" spans="1:7" ht="15.75" customHeight="1" x14ac:dyDescent="0.2">
      <c r="A6074" s="35" t="s">
        <v>6543</v>
      </c>
      <c r="B6074" s="36">
        <v>20</v>
      </c>
      <c r="C6074" s="17">
        <v>1</v>
      </c>
      <c r="D6074" s="36">
        <v>-4.63</v>
      </c>
      <c r="E6074" s="36">
        <v>0</v>
      </c>
      <c r="F6074" s="36">
        <v>0.03</v>
      </c>
      <c r="G6074" s="37">
        <f t="shared" si="23"/>
        <v>2.1999999999999999E-2</v>
      </c>
    </row>
    <row r="6075" spans="1:7" ht="15.75" customHeight="1" x14ac:dyDescent="0.2">
      <c r="A6075" s="35" t="s">
        <v>6544</v>
      </c>
      <c r="B6075" s="36">
        <v>5457.73</v>
      </c>
      <c r="C6075" s="17">
        <v>13</v>
      </c>
      <c r="D6075" s="36">
        <v>112.78999999999999</v>
      </c>
      <c r="E6075" s="36">
        <v>3.9000000000000004</v>
      </c>
      <c r="F6075" s="36">
        <v>7.4599999999999991</v>
      </c>
      <c r="G6075" s="37">
        <f t="shared" si="23"/>
        <v>2.2747552553900614E-2</v>
      </c>
    </row>
    <row r="6076" spans="1:7" ht="15.75" customHeight="1" x14ac:dyDescent="0.2">
      <c r="A6076" s="35" t="s">
        <v>6545</v>
      </c>
      <c r="B6076" s="36">
        <v>65809.48000000001</v>
      </c>
      <c r="C6076" s="17">
        <v>49</v>
      </c>
      <c r="D6076" s="36">
        <v>1777.5600000000002</v>
      </c>
      <c r="E6076" s="36">
        <v>89.89</v>
      </c>
      <c r="F6076" s="36">
        <v>91.7</v>
      </c>
      <c r="G6076" s="37">
        <f t="shared" si="23"/>
        <v>2.9770027053853031E-2</v>
      </c>
    </row>
    <row r="6077" spans="1:7" ht="15.75" customHeight="1" x14ac:dyDescent="0.2">
      <c r="A6077" s="35" t="s">
        <v>6546</v>
      </c>
      <c r="B6077" s="36">
        <v>0</v>
      </c>
      <c r="C6077" s="17">
        <v>0</v>
      </c>
      <c r="D6077" s="36">
        <v>0</v>
      </c>
      <c r="E6077" s="36">
        <v>0</v>
      </c>
      <c r="F6077" s="36">
        <v>0</v>
      </c>
      <c r="G6077" s="37">
        <f t="shared" si="23"/>
        <v>2.1999999999999999E-2</v>
      </c>
    </row>
    <row r="6078" spans="1:7" ht="15.75" customHeight="1" x14ac:dyDescent="0.2">
      <c r="A6078" s="35" t="s">
        <v>6547</v>
      </c>
      <c r="B6078" s="36">
        <v>84536.19</v>
      </c>
      <c r="C6078" s="17">
        <v>273</v>
      </c>
      <c r="D6078" s="36">
        <v>1784.61</v>
      </c>
      <c r="E6078" s="36">
        <v>36.19</v>
      </c>
      <c r="F6078" s="36">
        <v>114.23</v>
      </c>
      <c r="G6078" s="37">
        <f t="shared" si="23"/>
        <v>2.2889959909477821E-2</v>
      </c>
    </row>
    <row r="6079" spans="1:7" ht="15.75" customHeight="1" x14ac:dyDescent="0.2">
      <c r="A6079" s="35" t="s">
        <v>6548</v>
      </c>
      <c r="B6079" s="36">
        <v>4709</v>
      </c>
      <c r="C6079" s="17">
        <v>6</v>
      </c>
      <c r="D6079" s="36">
        <v>120.38000000000001</v>
      </c>
      <c r="E6079" s="36">
        <v>9.64</v>
      </c>
      <c r="F6079" s="36">
        <v>7.03</v>
      </c>
      <c r="G6079" s="37">
        <f t="shared" si="23"/>
        <v>2.9103843703546402E-2</v>
      </c>
    </row>
    <row r="6080" spans="1:7" ht="15.75" customHeight="1" x14ac:dyDescent="0.2">
      <c r="A6080" s="35" t="s">
        <v>6549</v>
      </c>
      <c r="B6080" s="36">
        <v>33849.07</v>
      </c>
      <c r="C6080" s="17">
        <v>22</v>
      </c>
      <c r="D6080" s="36">
        <v>915.6</v>
      </c>
      <c r="E6080" s="36">
        <v>44.43</v>
      </c>
      <c r="F6080" s="36">
        <v>47.07</v>
      </c>
      <c r="G6080" s="37">
        <f t="shared" si="23"/>
        <v>2.9752663810261256E-2</v>
      </c>
    </row>
    <row r="6081" spans="1:7" ht="15.75" customHeight="1" x14ac:dyDescent="0.2">
      <c r="A6081" s="35" t="s">
        <v>6550</v>
      </c>
      <c r="B6081" s="36">
        <v>3301.4800000000005</v>
      </c>
      <c r="C6081" s="17">
        <v>83</v>
      </c>
      <c r="D6081" s="36">
        <v>50.519999999999996</v>
      </c>
      <c r="E6081" s="36">
        <v>12.3</v>
      </c>
      <c r="F6081" s="36">
        <v>4.33</v>
      </c>
      <c r="G6081" s="37">
        <f t="shared" si="23"/>
        <v>2.1999999999999999E-2</v>
      </c>
    </row>
    <row r="6082" spans="1:7" ht="15.75" customHeight="1" x14ac:dyDescent="0.2">
      <c r="A6082" s="35" t="s">
        <v>6551</v>
      </c>
      <c r="B6082" s="36">
        <v>61183.829999999994</v>
      </c>
      <c r="C6082" s="17">
        <v>699</v>
      </c>
      <c r="D6082" s="36">
        <v>1078.3200000000002</v>
      </c>
      <c r="E6082" s="36">
        <v>40.540000000000006</v>
      </c>
      <c r="F6082" s="36">
        <v>82.179999999999993</v>
      </c>
      <c r="G6082" s="37">
        <f t="shared" si="23"/>
        <v>2.1999999999999999E-2</v>
      </c>
    </row>
    <row r="6083" spans="1:7" ht="15.75" customHeight="1" x14ac:dyDescent="0.2">
      <c r="A6083" s="35" t="s">
        <v>6552</v>
      </c>
      <c r="B6083" s="36">
        <v>2685.45</v>
      </c>
      <c r="C6083" s="17">
        <v>67</v>
      </c>
      <c r="D6083" s="36">
        <v>47.26</v>
      </c>
      <c r="E6083" s="36">
        <v>4.0999999999999996</v>
      </c>
      <c r="F6083" s="36">
        <v>3.62</v>
      </c>
      <c r="G6083" s="37">
        <f t="shared" si="23"/>
        <v>2.1999999999999999E-2</v>
      </c>
    </row>
    <row r="6084" spans="1:7" ht="15.75" customHeight="1" x14ac:dyDescent="0.2">
      <c r="A6084" s="35" t="s">
        <v>6553</v>
      </c>
      <c r="B6084" s="36">
        <v>440682.22000000003</v>
      </c>
      <c r="C6084" s="17">
        <v>2344</v>
      </c>
      <c r="D6084" s="36">
        <v>10260.320000000002</v>
      </c>
      <c r="E6084" s="36">
        <v>189.95000000000005</v>
      </c>
      <c r="F6084" s="36">
        <v>607.28000000000009</v>
      </c>
      <c r="G6084" s="37">
        <f t="shared" si="23"/>
        <v>2.5091890478358764E-2</v>
      </c>
    </row>
    <row r="6085" spans="1:7" ht="15.75" customHeight="1" x14ac:dyDescent="0.2">
      <c r="A6085" s="35" t="s">
        <v>6554</v>
      </c>
      <c r="B6085" s="36">
        <v>85298.17</v>
      </c>
      <c r="C6085" s="17">
        <v>694</v>
      </c>
      <c r="D6085" s="36">
        <v>1879.6399999999999</v>
      </c>
      <c r="E6085" s="36">
        <v>90.99</v>
      </c>
      <c r="F6085" s="36">
        <v>115.71</v>
      </c>
      <c r="G6085" s="37">
        <f t="shared" si="23"/>
        <v>2.4459375857653214E-2</v>
      </c>
    </row>
    <row r="6086" spans="1:7" ht="15.75" customHeight="1" x14ac:dyDescent="0.2">
      <c r="A6086" s="35" t="s">
        <v>6555</v>
      </c>
      <c r="B6086" s="36">
        <v>314584.58</v>
      </c>
      <c r="C6086" s="17">
        <v>244</v>
      </c>
      <c r="D6086" s="36">
        <v>7470.77</v>
      </c>
      <c r="E6086" s="36">
        <v>389.93000000000006</v>
      </c>
      <c r="F6086" s="36">
        <v>445.33</v>
      </c>
      <c r="G6086" s="37">
        <f t="shared" si="23"/>
        <v>2.640316953869767E-2</v>
      </c>
    </row>
    <row r="6087" spans="1:7" ht="15.75" customHeight="1" x14ac:dyDescent="0.2">
      <c r="A6087" s="35" t="s">
        <v>6556</v>
      </c>
      <c r="B6087" s="36">
        <v>3427.2</v>
      </c>
      <c r="C6087" s="17">
        <v>72</v>
      </c>
      <c r="D6087" s="36">
        <v>55.59</v>
      </c>
      <c r="E6087" s="36">
        <v>5.1499999999999995</v>
      </c>
      <c r="F6087" s="36">
        <v>4.55</v>
      </c>
      <c r="G6087" s="37">
        <f t="shared" si="23"/>
        <v>2.1999999999999999E-2</v>
      </c>
    </row>
    <row r="6088" spans="1:7" ht="15.75" customHeight="1" x14ac:dyDescent="0.2">
      <c r="A6088" s="35" t="s">
        <v>6557</v>
      </c>
      <c r="B6088" s="36">
        <v>795793.79000000015</v>
      </c>
      <c r="C6088" s="17">
        <v>2690</v>
      </c>
      <c r="D6088" s="36">
        <v>14656.410000000002</v>
      </c>
      <c r="E6088" s="36">
        <v>364.8</v>
      </c>
      <c r="F6088" s="36">
        <v>1117.57</v>
      </c>
      <c r="G6088" s="37">
        <f t="shared" si="23"/>
        <v>2.1999999999999999E-2</v>
      </c>
    </row>
    <row r="6089" spans="1:7" ht="15.75" customHeight="1" x14ac:dyDescent="0.2">
      <c r="A6089" s="35" t="s">
        <v>6558</v>
      </c>
      <c r="B6089" s="36">
        <v>336108.38</v>
      </c>
      <c r="C6089" s="17">
        <v>1494</v>
      </c>
      <c r="D6089" s="36">
        <v>4934.4800000000005</v>
      </c>
      <c r="E6089" s="36">
        <v>74.180000000000007</v>
      </c>
      <c r="F6089" s="36">
        <v>466.31</v>
      </c>
      <c r="G6089" s="37">
        <f t="shared" si="23"/>
        <v>2.1999999999999999E-2</v>
      </c>
    </row>
    <row r="6090" spans="1:7" ht="15.75" customHeight="1" x14ac:dyDescent="0.2">
      <c r="A6090" s="35" t="s">
        <v>6559</v>
      </c>
      <c r="B6090" s="36">
        <v>91697.81</v>
      </c>
      <c r="C6090" s="17">
        <v>441</v>
      </c>
      <c r="D6090" s="36">
        <v>1824.66</v>
      </c>
      <c r="E6090" s="36">
        <v>58.519999999999996</v>
      </c>
      <c r="F6090" s="36">
        <v>126.18</v>
      </c>
      <c r="G6090" s="37">
        <f t="shared" si="23"/>
        <v>2.1999999999999999E-2</v>
      </c>
    </row>
    <row r="6091" spans="1:7" ht="15.75" customHeight="1" x14ac:dyDescent="0.2">
      <c r="A6091" s="35" t="s">
        <v>6560</v>
      </c>
      <c r="B6091" s="36">
        <v>63687.96</v>
      </c>
      <c r="C6091" s="17">
        <v>987</v>
      </c>
      <c r="D6091" s="36">
        <v>1137.0999999999999</v>
      </c>
      <c r="E6091" s="36">
        <v>13.940000000000001</v>
      </c>
      <c r="F6091" s="36">
        <v>86.59</v>
      </c>
      <c r="G6091" s="37">
        <f t="shared" si="23"/>
        <v>2.1999999999999999E-2</v>
      </c>
    </row>
    <row r="6092" spans="1:7" ht="15.75" customHeight="1" x14ac:dyDescent="0.2">
      <c r="A6092" s="35" t="s">
        <v>6561</v>
      </c>
      <c r="B6092" s="36">
        <v>553331.09</v>
      </c>
      <c r="C6092" s="17">
        <v>867</v>
      </c>
      <c r="D6092" s="36">
        <v>9767.5400000000009</v>
      </c>
      <c r="E6092" s="36">
        <v>221.85</v>
      </c>
      <c r="F6092" s="36">
        <v>785.73</v>
      </c>
      <c r="G6092" s="37">
        <f t="shared" si="23"/>
        <v>2.1999999999999999E-2</v>
      </c>
    </row>
    <row r="6093" spans="1:7" ht="15.75" customHeight="1" x14ac:dyDescent="0.2">
      <c r="A6093" s="35" t="s">
        <v>6562</v>
      </c>
      <c r="B6093" s="36">
        <v>53780</v>
      </c>
      <c r="C6093" s="17">
        <v>106</v>
      </c>
      <c r="D6093" s="36">
        <v>1550.83</v>
      </c>
      <c r="E6093" s="36">
        <v>49.07</v>
      </c>
      <c r="F6093" s="36">
        <v>75.180000000000007</v>
      </c>
      <c r="G6093" s="37">
        <f t="shared" si="23"/>
        <v>3.1146894756415022E-2</v>
      </c>
    </row>
    <row r="6094" spans="1:7" ht="15.75" customHeight="1" x14ac:dyDescent="0.2">
      <c r="A6094" s="35" t="s">
        <v>6563</v>
      </c>
      <c r="B6094" s="36">
        <v>0</v>
      </c>
      <c r="C6094" s="17">
        <v>0</v>
      </c>
      <c r="D6094" s="36">
        <v>0</v>
      </c>
      <c r="E6094" s="36">
        <v>0</v>
      </c>
      <c r="F6094" s="36">
        <v>0</v>
      </c>
      <c r="G6094" s="37">
        <f t="shared" si="23"/>
        <v>2.1999999999999999E-2</v>
      </c>
    </row>
    <row r="6095" spans="1:7" ht="15.75" customHeight="1" x14ac:dyDescent="0.2">
      <c r="A6095" s="35" t="s">
        <v>6564</v>
      </c>
      <c r="B6095" s="36">
        <v>78283.040000000008</v>
      </c>
      <c r="C6095" s="17">
        <v>577</v>
      </c>
      <c r="D6095" s="36">
        <v>1141.6399999999999</v>
      </c>
      <c r="E6095" s="36">
        <v>5.5299999999999994</v>
      </c>
      <c r="F6095" s="36">
        <v>105.66999999999999</v>
      </c>
      <c r="G6095" s="37">
        <f t="shared" si="23"/>
        <v>2.1999999999999999E-2</v>
      </c>
    </row>
    <row r="6096" spans="1:7" ht="15.75" customHeight="1" x14ac:dyDescent="0.2">
      <c r="A6096" s="35" t="s">
        <v>6565</v>
      </c>
      <c r="B6096" s="36">
        <v>0</v>
      </c>
      <c r="C6096" s="17">
        <v>0</v>
      </c>
      <c r="D6096" s="36">
        <v>0</v>
      </c>
      <c r="E6096" s="36">
        <v>0</v>
      </c>
      <c r="F6096" s="36">
        <v>0</v>
      </c>
      <c r="G6096" s="37">
        <f t="shared" si="23"/>
        <v>2.1999999999999999E-2</v>
      </c>
    </row>
    <row r="6097" spans="1:7" ht="15.75" customHeight="1" x14ac:dyDescent="0.2">
      <c r="A6097" s="35" t="s">
        <v>6566</v>
      </c>
      <c r="B6097" s="36">
        <v>182135.65999999997</v>
      </c>
      <c r="C6097" s="17">
        <v>549</v>
      </c>
      <c r="D6097" s="36">
        <v>3396.3300000000004</v>
      </c>
      <c r="E6097" s="36">
        <v>5.96</v>
      </c>
      <c r="F6097" s="36">
        <v>253.02999999999997</v>
      </c>
      <c r="G6097" s="37">
        <f t="shared" si="23"/>
        <v>2.1999999999999999E-2</v>
      </c>
    </row>
    <row r="6098" spans="1:7" ht="15.75" customHeight="1" x14ac:dyDescent="0.2">
      <c r="A6098" s="35" t="s">
        <v>6567</v>
      </c>
      <c r="B6098" s="36">
        <v>14683.7</v>
      </c>
      <c r="C6098" s="17">
        <v>311</v>
      </c>
      <c r="D6098" s="36">
        <v>183.27</v>
      </c>
      <c r="E6098" s="36">
        <v>13.830000000000002</v>
      </c>
      <c r="F6098" s="36">
        <v>19.39</v>
      </c>
      <c r="G6098" s="37">
        <f t="shared" si="23"/>
        <v>2.1999999999999999E-2</v>
      </c>
    </row>
    <row r="6099" spans="1:7" ht="15.75" customHeight="1" x14ac:dyDescent="0.2">
      <c r="A6099" s="35" t="s">
        <v>6568</v>
      </c>
      <c r="B6099" s="36">
        <v>138985.01</v>
      </c>
      <c r="C6099" s="17">
        <v>2107</v>
      </c>
      <c r="D6099" s="36">
        <v>2431.21</v>
      </c>
      <c r="E6099" s="36">
        <v>127.71</v>
      </c>
      <c r="F6099" s="36">
        <v>187.92999999999998</v>
      </c>
      <c r="G6099" s="37">
        <f t="shared" si="23"/>
        <v>2.1999999999999999E-2</v>
      </c>
    </row>
    <row r="6100" spans="1:7" ht="15.75" customHeight="1" x14ac:dyDescent="0.2">
      <c r="A6100" s="35" t="s">
        <v>6569</v>
      </c>
      <c r="B6100" s="36">
        <v>0</v>
      </c>
      <c r="C6100" s="17">
        <v>0</v>
      </c>
      <c r="D6100" s="36">
        <v>0</v>
      </c>
      <c r="E6100" s="36">
        <v>0</v>
      </c>
      <c r="F6100" s="36">
        <v>0</v>
      </c>
      <c r="G6100" s="37">
        <f t="shared" si="23"/>
        <v>2.1999999999999999E-2</v>
      </c>
    </row>
    <row r="6101" spans="1:7" ht="15.75" customHeight="1" x14ac:dyDescent="0.2">
      <c r="A6101" s="35" t="s">
        <v>6570</v>
      </c>
      <c r="B6101" s="36">
        <v>2065</v>
      </c>
      <c r="C6101" s="17">
        <v>19</v>
      </c>
      <c r="D6101" s="36">
        <v>33.069999999999993</v>
      </c>
      <c r="E6101" s="36">
        <v>2.85</v>
      </c>
      <c r="F6101" s="36">
        <v>2.8200000000000003</v>
      </c>
      <c r="G6101" s="37">
        <f t="shared" si="23"/>
        <v>2.1999999999999999E-2</v>
      </c>
    </row>
    <row r="6102" spans="1:7" ht="15.75" customHeight="1" x14ac:dyDescent="0.2">
      <c r="A6102" s="35" t="s">
        <v>6571</v>
      </c>
      <c r="B6102" s="36">
        <v>143384.09</v>
      </c>
      <c r="C6102" s="17">
        <v>256</v>
      </c>
      <c r="D6102" s="36">
        <v>2222.4399999999996</v>
      </c>
      <c r="E6102" s="36">
        <v>92.16</v>
      </c>
      <c r="F6102" s="36">
        <v>200.33999999999997</v>
      </c>
      <c r="G6102" s="37">
        <f t="shared" si="23"/>
        <v>2.1999999999999999E-2</v>
      </c>
    </row>
    <row r="6103" spans="1:7" ht="15.75" customHeight="1" x14ac:dyDescent="0.2">
      <c r="A6103" s="35" t="s">
        <v>6572</v>
      </c>
      <c r="B6103" s="36">
        <v>119323.08999999998</v>
      </c>
      <c r="C6103" s="17">
        <v>676</v>
      </c>
      <c r="D6103" s="36">
        <v>2608.41</v>
      </c>
      <c r="E6103" s="36">
        <v>117.56</v>
      </c>
      <c r="F6103" s="36">
        <v>164.35</v>
      </c>
      <c r="G6103" s="37">
        <f t="shared" si="23"/>
        <v>2.4222637881737726E-2</v>
      </c>
    </row>
    <row r="6104" spans="1:7" ht="15.75" customHeight="1" x14ac:dyDescent="0.2">
      <c r="A6104" s="35" t="s">
        <v>6573</v>
      </c>
      <c r="B6104" s="36">
        <v>48446.200000000004</v>
      </c>
      <c r="C6104" s="17">
        <v>881</v>
      </c>
      <c r="D6104" s="36">
        <v>834.7</v>
      </c>
      <c r="E6104" s="36">
        <v>37.78</v>
      </c>
      <c r="F6104" s="36">
        <v>66.33</v>
      </c>
      <c r="G6104" s="37">
        <f t="shared" si="23"/>
        <v>2.1999999999999999E-2</v>
      </c>
    </row>
    <row r="6105" spans="1:7" ht="15.75" customHeight="1" x14ac:dyDescent="0.2">
      <c r="A6105" s="35" t="s">
        <v>6574</v>
      </c>
      <c r="B6105" s="36">
        <v>359434.56</v>
      </c>
      <c r="C6105" s="17">
        <v>1922</v>
      </c>
      <c r="D6105" s="36">
        <v>7423.95</v>
      </c>
      <c r="E6105" s="36">
        <v>386.80999999999995</v>
      </c>
      <c r="F6105" s="36">
        <v>499.34999999999991</v>
      </c>
      <c r="G6105" s="37">
        <f t="shared" si="23"/>
        <v>2.3119952627816315E-2</v>
      </c>
    </row>
    <row r="6106" spans="1:7" ht="15.75" customHeight="1" x14ac:dyDescent="0.2">
      <c r="A6106" s="35" t="s">
        <v>6575</v>
      </c>
      <c r="B6106" s="36">
        <v>61760.39</v>
      </c>
      <c r="C6106" s="17">
        <v>184</v>
      </c>
      <c r="D6106" s="36">
        <v>1407.8600000000001</v>
      </c>
      <c r="E6106" s="36">
        <v>79.740000000000009</v>
      </c>
      <c r="F6106" s="36">
        <v>84.389999999999986</v>
      </c>
      <c r="G6106" s="37">
        <f t="shared" si="23"/>
        <v>2.5453045228503255E-2</v>
      </c>
    </row>
    <row r="6107" spans="1:7" ht="15.75" customHeight="1" x14ac:dyDescent="0.2">
      <c r="A6107" s="35" t="s">
        <v>6576</v>
      </c>
      <c r="B6107" s="36">
        <v>69180.959999999992</v>
      </c>
      <c r="C6107" s="17">
        <v>1573</v>
      </c>
      <c r="D6107" s="36">
        <v>987.92000000000007</v>
      </c>
      <c r="E6107" s="36">
        <v>43.82</v>
      </c>
      <c r="F6107" s="36">
        <v>91.18</v>
      </c>
      <c r="G6107" s="37">
        <f t="shared" si="23"/>
        <v>2.1999999999999999E-2</v>
      </c>
    </row>
    <row r="6108" spans="1:7" ht="15.75" customHeight="1" x14ac:dyDescent="0.2">
      <c r="A6108" s="35" t="s">
        <v>6577</v>
      </c>
      <c r="B6108" s="36">
        <v>333278.67</v>
      </c>
      <c r="C6108" s="17">
        <v>5036</v>
      </c>
      <c r="D6108" s="36">
        <v>6513.47</v>
      </c>
      <c r="E6108" s="36">
        <v>793.18999999999983</v>
      </c>
      <c r="F6108" s="36">
        <v>455.8599999999999</v>
      </c>
      <c r="G6108" s="37">
        <f t="shared" si="23"/>
        <v>2.329137955333295E-2</v>
      </c>
    </row>
    <row r="6109" spans="1:7" ht="15.75" customHeight="1" x14ac:dyDescent="0.2">
      <c r="A6109" s="35" t="s">
        <v>6578</v>
      </c>
      <c r="B6109" s="36">
        <v>164470.94999999998</v>
      </c>
      <c r="C6109" s="17">
        <v>2021</v>
      </c>
      <c r="D6109" s="36">
        <v>2849.3999999999996</v>
      </c>
      <c r="E6109" s="36">
        <v>181.98</v>
      </c>
      <c r="F6109" s="36">
        <v>223.11999999999998</v>
      </c>
      <c r="G6109" s="37">
        <f t="shared" si="23"/>
        <v>2.1999999999999999E-2</v>
      </c>
    </row>
    <row r="6110" spans="1:7" ht="15.75" customHeight="1" x14ac:dyDescent="0.2">
      <c r="A6110" s="35" t="s">
        <v>6579</v>
      </c>
      <c r="B6110" s="36">
        <v>382377.55</v>
      </c>
      <c r="C6110" s="17">
        <v>1384</v>
      </c>
      <c r="D6110" s="36">
        <v>7160.41</v>
      </c>
      <c r="E6110" s="36">
        <v>232.74</v>
      </c>
      <c r="F6110" s="36">
        <v>529</v>
      </c>
      <c r="G6110" s="37">
        <f t="shared" si="23"/>
        <v>2.1999999999999999E-2</v>
      </c>
    </row>
    <row r="6111" spans="1:7" ht="15.75" customHeight="1" x14ac:dyDescent="0.2">
      <c r="A6111" s="35" t="s">
        <v>6580</v>
      </c>
      <c r="B6111" s="36">
        <v>2500</v>
      </c>
      <c r="C6111" s="17">
        <v>1</v>
      </c>
      <c r="D6111" s="36">
        <v>34.849999999999994</v>
      </c>
      <c r="E6111" s="36">
        <v>2.12</v>
      </c>
      <c r="F6111" s="36">
        <v>3.5</v>
      </c>
      <c r="G6111" s="37">
        <f t="shared" si="23"/>
        <v>2.1999999999999999E-2</v>
      </c>
    </row>
    <row r="6112" spans="1:7" ht="15.75" customHeight="1" x14ac:dyDescent="0.2">
      <c r="A6112" s="35" t="s">
        <v>6581</v>
      </c>
      <c r="B6112" s="36">
        <v>1733.15</v>
      </c>
      <c r="C6112" s="17">
        <v>21</v>
      </c>
      <c r="D6112" s="36">
        <v>36.86</v>
      </c>
      <c r="E6112" s="36">
        <v>3.84</v>
      </c>
      <c r="F6112" s="36">
        <v>2.27</v>
      </c>
      <c r="G6112" s="37">
        <f t="shared" si="23"/>
        <v>2.4793006952658455E-2</v>
      </c>
    </row>
    <row r="6113" spans="1:7" ht="15.75" customHeight="1" x14ac:dyDescent="0.2">
      <c r="A6113" s="35" t="s">
        <v>6582</v>
      </c>
      <c r="B6113" s="36">
        <v>206228.45999999996</v>
      </c>
      <c r="C6113" s="17">
        <v>2094</v>
      </c>
      <c r="D6113" s="36">
        <v>3523.6900000000005</v>
      </c>
      <c r="E6113" s="36">
        <v>35.399999999999991</v>
      </c>
      <c r="F6113" s="36">
        <v>276.02999999999997</v>
      </c>
      <c r="G6113" s="37">
        <f t="shared" si="23"/>
        <v>2.1999999999999999E-2</v>
      </c>
    </row>
    <row r="6114" spans="1:7" ht="15.75" customHeight="1" x14ac:dyDescent="0.2">
      <c r="A6114" s="35" t="s">
        <v>6583</v>
      </c>
      <c r="B6114" s="36">
        <v>471848.36999999994</v>
      </c>
      <c r="C6114" s="17">
        <v>2724</v>
      </c>
      <c r="D6114" s="36">
        <v>6955.81</v>
      </c>
      <c r="E6114" s="36">
        <v>248.3</v>
      </c>
      <c r="F6114" s="36">
        <v>653.59</v>
      </c>
      <c r="G6114" s="37">
        <f t="shared" si="23"/>
        <v>2.1999999999999999E-2</v>
      </c>
    </row>
    <row r="6115" spans="1:7" ht="15.75" customHeight="1" x14ac:dyDescent="0.2">
      <c r="A6115" s="35" t="s">
        <v>6584</v>
      </c>
      <c r="B6115" s="36">
        <v>58663.199999999997</v>
      </c>
      <c r="C6115" s="17">
        <v>191</v>
      </c>
      <c r="D6115" s="36">
        <v>1416.53</v>
      </c>
      <c r="E6115" s="36">
        <v>0</v>
      </c>
      <c r="F6115" s="36">
        <v>80.72</v>
      </c>
      <c r="G6115" s="37">
        <f t="shared" si="23"/>
        <v>2.5522814984521813E-2</v>
      </c>
    </row>
    <row r="6116" spans="1:7" ht="15.75" customHeight="1" x14ac:dyDescent="0.2">
      <c r="A6116" s="35" t="s">
        <v>6585</v>
      </c>
      <c r="B6116" s="36">
        <v>72492.41</v>
      </c>
      <c r="C6116" s="17">
        <v>295</v>
      </c>
      <c r="D6116" s="36">
        <v>1291.1000000000001</v>
      </c>
      <c r="E6116" s="36">
        <v>37.840000000000003</v>
      </c>
      <c r="F6116" s="36">
        <v>98.98</v>
      </c>
      <c r="G6116" s="37">
        <f t="shared" si="23"/>
        <v>2.1999999999999999E-2</v>
      </c>
    </row>
    <row r="6117" spans="1:7" ht="15.75" customHeight="1" x14ac:dyDescent="0.2">
      <c r="A6117" s="35" t="s">
        <v>6586</v>
      </c>
      <c r="B6117" s="36">
        <v>157284.71</v>
      </c>
      <c r="C6117" s="17">
        <v>1093</v>
      </c>
      <c r="D6117" s="36">
        <v>2941.54</v>
      </c>
      <c r="E6117" s="36">
        <v>137.12999999999997</v>
      </c>
      <c r="F6117" s="36">
        <v>216.88000000000002</v>
      </c>
      <c r="G6117" s="37">
        <f t="shared" si="23"/>
        <v>2.1999999999999999E-2</v>
      </c>
    </row>
    <row r="6118" spans="1:7" ht="15.75" customHeight="1" x14ac:dyDescent="0.2">
      <c r="A6118" s="35" t="s">
        <v>6587</v>
      </c>
      <c r="B6118" s="36">
        <v>96424.98</v>
      </c>
      <c r="C6118" s="17">
        <v>104</v>
      </c>
      <c r="D6118" s="36">
        <v>2309.3200000000002</v>
      </c>
      <c r="E6118" s="36">
        <v>85.039999999999992</v>
      </c>
      <c r="F6118" s="36">
        <v>133.29</v>
      </c>
      <c r="G6118" s="37">
        <f t="shared" si="23"/>
        <v>2.6213642979236295E-2</v>
      </c>
    </row>
    <row r="6119" spans="1:7" ht="15.75" customHeight="1" x14ac:dyDescent="0.2">
      <c r="A6119" s="35" t="s">
        <v>6588</v>
      </c>
      <c r="B6119" s="36">
        <v>29175.85</v>
      </c>
      <c r="C6119" s="17">
        <v>67</v>
      </c>
      <c r="D6119" s="36">
        <v>411.37</v>
      </c>
      <c r="E6119" s="36">
        <v>51.98</v>
      </c>
      <c r="F6119" s="36">
        <v>40.36</v>
      </c>
      <c r="G6119" s="37">
        <f t="shared" si="23"/>
        <v>2.1999999999999999E-2</v>
      </c>
    </row>
    <row r="6120" spans="1:7" ht="15.75" customHeight="1" x14ac:dyDescent="0.2">
      <c r="A6120" s="35" t="s">
        <v>6589</v>
      </c>
      <c r="B6120" s="36">
        <v>26631.02</v>
      </c>
      <c r="C6120" s="17">
        <v>19</v>
      </c>
      <c r="D6120" s="36">
        <v>479.02</v>
      </c>
      <c r="E6120" s="36">
        <v>21.46</v>
      </c>
      <c r="F6120" s="36">
        <v>36.68</v>
      </c>
      <c r="G6120" s="37">
        <f t="shared" si="23"/>
        <v>2.1999999999999999E-2</v>
      </c>
    </row>
    <row r="6121" spans="1:7" ht="15.75" customHeight="1" x14ac:dyDescent="0.2">
      <c r="A6121" s="35" t="s">
        <v>6590</v>
      </c>
      <c r="B6121" s="36">
        <v>150645.14000000001</v>
      </c>
      <c r="C6121" s="17">
        <v>140</v>
      </c>
      <c r="D6121" s="36">
        <v>2550.46</v>
      </c>
      <c r="E6121" s="36">
        <v>48.230000000000004</v>
      </c>
      <c r="F6121" s="36">
        <v>207.23</v>
      </c>
      <c r="G6121" s="37">
        <f t="shared" si="23"/>
        <v>2.1999999999999999E-2</v>
      </c>
    </row>
    <row r="6122" spans="1:7" ht="15.75" customHeight="1" x14ac:dyDescent="0.2">
      <c r="A6122" s="35" t="s">
        <v>6591</v>
      </c>
      <c r="B6122" s="36">
        <v>575601.41999999993</v>
      </c>
      <c r="C6122" s="17">
        <v>742</v>
      </c>
      <c r="D6122" s="36">
        <v>8892.5499999999975</v>
      </c>
      <c r="E6122" s="36">
        <v>516.73</v>
      </c>
      <c r="F6122" s="36">
        <v>789.93</v>
      </c>
      <c r="G6122" s="37">
        <f t="shared" si="23"/>
        <v>2.1999999999999999E-2</v>
      </c>
    </row>
    <row r="6123" spans="1:7" ht="15.75" customHeight="1" x14ac:dyDescent="0.2">
      <c r="A6123" s="35" t="s">
        <v>6592</v>
      </c>
      <c r="B6123" s="36">
        <v>11578.5</v>
      </c>
      <c r="C6123" s="17">
        <v>7</v>
      </c>
      <c r="D6123" s="36">
        <v>264.59999999999997</v>
      </c>
      <c r="E6123" s="36">
        <v>24.95</v>
      </c>
      <c r="F6123" s="36">
        <v>15.91</v>
      </c>
      <c r="G6123" s="37">
        <f t="shared" si="23"/>
        <v>2.6381655654877573E-2</v>
      </c>
    </row>
    <row r="6124" spans="1:7" ht="15.75" customHeight="1" x14ac:dyDescent="0.2">
      <c r="A6124" s="35" t="s">
        <v>6593</v>
      </c>
      <c r="B6124" s="36">
        <v>22366.2</v>
      </c>
      <c r="C6124" s="17">
        <v>34</v>
      </c>
      <c r="D6124" s="36">
        <v>389.27</v>
      </c>
      <c r="E6124" s="36">
        <v>22.490000000000002</v>
      </c>
      <c r="F6124" s="36">
        <v>31.940000000000005</v>
      </c>
      <c r="G6124" s="37">
        <f t="shared" ref="G6124:G6378" si="24">IFERROR(IF(SUM(D6124:F6124)/B6124&lt;0.022,0.022,SUM(D6124:F6124)/B6124),0.022)</f>
        <v>2.1999999999999999E-2</v>
      </c>
    </row>
    <row r="6125" spans="1:7" ht="15.75" customHeight="1" x14ac:dyDescent="0.2">
      <c r="A6125" s="35" t="s">
        <v>6594</v>
      </c>
      <c r="B6125" s="36">
        <v>0</v>
      </c>
      <c r="C6125" s="17">
        <v>0</v>
      </c>
      <c r="D6125" s="36">
        <v>0</v>
      </c>
      <c r="E6125" s="36">
        <v>0</v>
      </c>
      <c r="F6125" s="36">
        <v>0</v>
      </c>
      <c r="G6125" s="37">
        <f t="shared" si="24"/>
        <v>2.1999999999999999E-2</v>
      </c>
    </row>
    <row r="6126" spans="1:7" ht="15.75" customHeight="1" x14ac:dyDescent="0.2">
      <c r="A6126" s="35" t="s">
        <v>6595</v>
      </c>
      <c r="B6126" s="36">
        <v>1783944.85</v>
      </c>
      <c r="C6126" s="17">
        <v>1427</v>
      </c>
      <c r="D6126" s="36">
        <v>29320.42</v>
      </c>
      <c r="E6126" s="36">
        <v>1751.35</v>
      </c>
      <c r="F6126" s="36">
        <v>2504.6499999999996</v>
      </c>
      <c r="G6126" s="37">
        <f t="shared" si="24"/>
        <v>2.1999999999999999E-2</v>
      </c>
    </row>
    <row r="6127" spans="1:7" ht="15.75" customHeight="1" x14ac:dyDescent="0.2">
      <c r="A6127" s="35" t="s">
        <v>6596</v>
      </c>
      <c r="B6127" s="36">
        <v>96996.53</v>
      </c>
      <c r="C6127" s="17">
        <v>69</v>
      </c>
      <c r="D6127" s="36">
        <v>1377.71</v>
      </c>
      <c r="E6127" s="36">
        <v>77.27000000000001</v>
      </c>
      <c r="F6127" s="36">
        <v>135.45000000000002</v>
      </c>
      <c r="G6127" s="37">
        <f t="shared" si="24"/>
        <v>2.1999999999999999E-2</v>
      </c>
    </row>
    <row r="6128" spans="1:7" ht="15.75" customHeight="1" x14ac:dyDescent="0.2">
      <c r="A6128" s="35" t="s">
        <v>6597</v>
      </c>
      <c r="B6128" s="36">
        <v>81535.739999999991</v>
      </c>
      <c r="C6128" s="17">
        <v>375</v>
      </c>
      <c r="D6128" s="36">
        <v>1439.8899999999999</v>
      </c>
      <c r="E6128" s="36">
        <v>100.75</v>
      </c>
      <c r="F6128" s="36">
        <v>113.68</v>
      </c>
      <c r="G6128" s="37">
        <f t="shared" si="24"/>
        <v>2.1999999999999999E-2</v>
      </c>
    </row>
    <row r="6129" spans="1:7" ht="15.75" customHeight="1" x14ac:dyDescent="0.2">
      <c r="A6129" s="35" t="s">
        <v>6598</v>
      </c>
      <c r="B6129" s="36">
        <v>118238.5</v>
      </c>
      <c r="C6129" s="17">
        <v>154</v>
      </c>
      <c r="D6129" s="36">
        <v>2577.9199999999996</v>
      </c>
      <c r="E6129" s="36">
        <v>159.56</v>
      </c>
      <c r="F6129" s="36">
        <v>167.53</v>
      </c>
      <c r="G6129" s="37">
        <f t="shared" si="24"/>
        <v>2.4569070142127985E-2</v>
      </c>
    </row>
    <row r="6130" spans="1:7" ht="15.75" customHeight="1" x14ac:dyDescent="0.2">
      <c r="A6130" s="35" t="s">
        <v>6599</v>
      </c>
      <c r="B6130" s="36">
        <v>27865.75</v>
      </c>
      <c r="C6130" s="17">
        <v>27</v>
      </c>
      <c r="D6130" s="36">
        <v>488.74</v>
      </c>
      <c r="E6130" s="36">
        <v>23.96</v>
      </c>
      <c r="F6130" s="36">
        <v>37.779999999999994</v>
      </c>
      <c r="G6130" s="37">
        <f t="shared" si="24"/>
        <v>2.1999999999999999E-2</v>
      </c>
    </row>
    <row r="6131" spans="1:7" ht="15.75" customHeight="1" x14ac:dyDescent="0.2">
      <c r="A6131" s="35" t="s">
        <v>6600</v>
      </c>
      <c r="B6131" s="36">
        <v>14890.869999999999</v>
      </c>
      <c r="C6131" s="17">
        <v>27</v>
      </c>
      <c r="D6131" s="36">
        <v>98.379999999999981</v>
      </c>
      <c r="E6131" s="36">
        <v>10.54</v>
      </c>
      <c r="F6131" s="36">
        <v>19.669999999999998</v>
      </c>
      <c r="G6131" s="37">
        <f t="shared" si="24"/>
        <v>2.1999999999999999E-2</v>
      </c>
    </row>
    <row r="6132" spans="1:7" ht="15.75" customHeight="1" x14ac:dyDescent="0.2">
      <c r="A6132" s="35" t="s">
        <v>6601</v>
      </c>
      <c r="B6132" s="36">
        <v>86458.989999999991</v>
      </c>
      <c r="C6132" s="17">
        <v>40</v>
      </c>
      <c r="D6132" s="36">
        <v>1912.1399999999999</v>
      </c>
      <c r="E6132" s="36">
        <v>90.62</v>
      </c>
      <c r="F6132" s="36">
        <v>123.03</v>
      </c>
      <c r="G6132" s="37">
        <f t="shared" si="24"/>
        <v>2.4587263857697161E-2</v>
      </c>
    </row>
    <row r="6133" spans="1:7" ht="15.75" customHeight="1" x14ac:dyDescent="0.2">
      <c r="A6133" s="35" t="s">
        <v>6602</v>
      </c>
      <c r="B6133" s="36">
        <v>22257.870000000003</v>
      </c>
      <c r="C6133" s="17">
        <v>17</v>
      </c>
      <c r="D6133" s="36">
        <v>404.84000000000003</v>
      </c>
      <c r="E6133" s="36">
        <v>21.59</v>
      </c>
      <c r="F6133" s="36">
        <v>30.66</v>
      </c>
      <c r="G6133" s="37">
        <f t="shared" si="24"/>
        <v>2.1999999999999999E-2</v>
      </c>
    </row>
    <row r="6134" spans="1:7" ht="15.75" customHeight="1" x14ac:dyDescent="0.2">
      <c r="A6134" s="35" t="s">
        <v>6603</v>
      </c>
      <c r="B6134" s="36">
        <v>36014.050000000003</v>
      </c>
      <c r="C6134" s="17">
        <v>23</v>
      </c>
      <c r="D6134" s="36">
        <v>826.15000000000009</v>
      </c>
      <c r="E6134" s="36">
        <v>47.719999999999992</v>
      </c>
      <c r="F6134" s="36">
        <v>50.000000000000007</v>
      </c>
      <c r="G6134" s="37">
        <f t="shared" si="24"/>
        <v>2.5653043742650438E-2</v>
      </c>
    </row>
    <row r="6135" spans="1:7" ht="15.75" customHeight="1" x14ac:dyDescent="0.2">
      <c r="A6135" s="35" t="s">
        <v>6604</v>
      </c>
      <c r="B6135" s="36">
        <v>0</v>
      </c>
      <c r="C6135" s="17">
        <v>0</v>
      </c>
      <c r="D6135" s="36">
        <v>0</v>
      </c>
      <c r="E6135" s="36">
        <v>0</v>
      </c>
      <c r="F6135" s="36">
        <v>0</v>
      </c>
      <c r="G6135" s="37">
        <f t="shared" si="24"/>
        <v>2.1999999999999999E-2</v>
      </c>
    </row>
    <row r="6136" spans="1:7" ht="15.75" customHeight="1" x14ac:dyDescent="0.2">
      <c r="A6136" s="35" t="s">
        <v>6605</v>
      </c>
      <c r="B6136" s="36">
        <v>111203.54</v>
      </c>
      <c r="C6136" s="17">
        <v>138</v>
      </c>
      <c r="D6136" s="36">
        <v>1840.0600000000002</v>
      </c>
      <c r="E6136" s="36">
        <v>142.49</v>
      </c>
      <c r="F6136" s="36">
        <v>152.61000000000004</v>
      </c>
      <c r="G6136" s="37">
        <f t="shared" si="24"/>
        <v>2.1999999999999999E-2</v>
      </c>
    </row>
    <row r="6137" spans="1:7" ht="15.75" customHeight="1" x14ac:dyDescent="0.2">
      <c r="A6137" s="35" t="s">
        <v>6606</v>
      </c>
      <c r="B6137" s="36">
        <v>60446.26</v>
      </c>
      <c r="C6137" s="17">
        <v>193</v>
      </c>
      <c r="D6137" s="36">
        <v>775.11000000000013</v>
      </c>
      <c r="E6137" s="36">
        <v>43.780000000000008</v>
      </c>
      <c r="F6137" s="36">
        <v>81.809999999999988</v>
      </c>
      <c r="G6137" s="37">
        <f t="shared" si="24"/>
        <v>2.1999999999999999E-2</v>
      </c>
    </row>
    <row r="6138" spans="1:7" ht="15.75" customHeight="1" x14ac:dyDescent="0.2">
      <c r="A6138" s="35" t="s">
        <v>6607</v>
      </c>
      <c r="B6138" s="36">
        <v>1361.04</v>
      </c>
      <c r="C6138" s="17">
        <v>2</v>
      </c>
      <c r="D6138" s="36">
        <v>39.700000000000003</v>
      </c>
      <c r="E6138" s="36">
        <v>1.46</v>
      </c>
      <c r="F6138" s="36">
        <v>1.9100000000000001</v>
      </c>
      <c r="G6138" s="37">
        <f t="shared" si="24"/>
        <v>3.1644918591665204E-2</v>
      </c>
    </row>
    <row r="6139" spans="1:7" ht="15.75" customHeight="1" x14ac:dyDescent="0.2">
      <c r="A6139" s="35" t="s">
        <v>6608</v>
      </c>
      <c r="B6139" s="36">
        <v>48481.06</v>
      </c>
      <c r="C6139" s="17">
        <v>45</v>
      </c>
      <c r="D6139" s="36">
        <v>707.05</v>
      </c>
      <c r="E6139" s="36">
        <v>28.52</v>
      </c>
      <c r="F6139" s="36">
        <v>65.38</v>
      </c>
      <c r="G6139" s="37">
        <f t="shared" si="24"/>
        <v>2.1999999999999999E-2</v>
      </c>
    </row>
    <row r="6140" spans="1:7" ht="15.75" customHeight="1" x14ac:dyDescent="0.2">
      <c r="A6140" s="35" t="s">
        <v>6609</v>
      </c>
      <c r="B6140" s="36">
        <v>125297.5</v>
      </c>
      <c r="C6140" s="17">
        <v>123</v>
      </c>
      <c r="D6140" s="36">
        <v>1688.7</v>
      </c>
      <c r="E6140" s="36">
        <v>84.1</v>
      </c>
      <c r="F6140" s="36">
        <v>168.82999999999998</v>
      </c>
      <c r="G6140" s="37">
        <f t="shared" si="24"/>
        <v>2.1999999999999999E-2</v>
      </c>
    </row>
    <row r="6141" spans="1:7" ht="15.75" customHeight="1" x14ac:dyDescent="0.2">
      <c r="A6141" s="35" t="s">
        <v>6610</v>
      </c>
      <c r="B6141" s="36">
        <v>12620</v>
      </c>
      <c r="C6141" s="17">
        <v>3</v>
      </c>
      <c r="D6141" s="36">
        <v>302.13000000000005</v>
      </c>
      <c r="E6141" s="36">
        <v>37.86</v>
      </c>
      <c r="F6141" s="36">
        <v>20.82</v>
      </c>
      <c r="G6141" s="37">
        <f t="shared" si="24"/>
        <v>2.8590332805071322E-2</v>
      </c>
    </row>
    <row r="6142" spans="1:7" ht="15.75" customHeight="1" x14ac:dyDescent="0.2">
      <c r="A6142" s="35" t="s">
        <v>6611</v>
      </c>
      <c r="B6142" s="36">
        <v>1225266.2800000003</v>
      </c>
      <c r="C6142" s="17">
        <v>750</v>
      </c>
      <c r="D6142" s="36">
        <v>23709.940000000006</v>
      </c>
      <c r="E6142" s="36">
        <v>1200.7700000000002</v>
      </c>
      <c r="F6142" s="36">
        <v>1723.98</v>
      </c>
      <c r="G6142" s="37">
        <f t="shared" si="24"/>
        <v>2.1999999999999999E-2</v>
      </c>
    </row>
    <row r="6143" spans="1:7" ht="15.75" customHeight="1" x14ac:dyDescent="0.2">
      <c r="A6143" s="35" t="s">
        <v>6612</v>
      </c>
      <c r="B6143" s="36">
        <v>23086</v>
      </c>
      <c r="C6143" s="17">
        <v>49</v>
      </c>
      <c r="D6143" s="36">
        <v>195.63</v>
      </c>
      <c r="E6143" s="36">
        <v>5.6400000000000006</v>
      </c>
      <c r="F6143" s="36">
        <v>30.2</v>
      </c>
      <c r="G6143" s="37">
        <f t="shared" si="24"/>
        <v>2.1999999999999999E-2</v>
      </c>
    </row>
    <row r="6144" spans="1:7" ht="15.75" customHeight="1" x14ac:dyDescent="0.2">
      <c r="A6144" s="35" t="s">
        <v>6613</v>
      </c>
      <c r="B6144" s="36">
        <v>266427.65000000002</v>
      </c>
      <c r="C6144" s="17">
        <v>156</v>
      </c>
      <c r="D6144" s="36">
        <v>5614.5499999999993</v>
      </c>
      <c r="E6144" s="36">
        <v>262.86</v>
      </c>
      <c r="F6144" s="36">
        <v>374.19</v>
      </c>
      <c r="G6144" s="37">
        <f t="shared" si="24"/>
        <v>2.3464531552937536E-2</v>
      </c>
    </row>
    <row r="6145" spans="1:7" ht="15.75" customHeight="1" x14ac:dyDescent="0.2">
      <c r="A6145" s="35" t="s">
        <v>6614</v>
      </c>
      <c r="B6145" s="36">
        <v>273232.82</v>
      </c>
      <c r="C6145" s="17">
        <v>173</v>
      </c>
      <c r="D6145" s="36">
        <v>5714.3899999999994</v>
      </c>
      <c r="E6145" s="36">
        <v>397.17</v>
      </c>
      <c r="F6145" s="36">
        <v>390.89</v>
      </c>
      <c r="G6145" s="37">
        <f t="shared" si="24"/>
        <v>2.3798202573175505E-2</v>
      </c>
    </row>
    <row r="6146" spans="1:7" ht="15.75" customHeight="1" x14ac:dyDescent="0.2">
      <c r="A6146" s="35" t="s">
        <v>6615</v>
      </c>
      <c r="B6146" s="36">
        <v>689128.12</v>
      </c>
      <c r="C6146" s="17">
        <v>793</v>
      </c>
      <c r="D6146" s="36">
        <v>9645.1</v>
      </c>
      <c r="E6146" s="36">
        <v>583.45999999999992</v>
      </c>
      <c r="F6146" s="36">
        <v>936.53999999999974</v>
      </c>
      <c r="G6146" s="37">
        <f t="shared" si="24"/>
        <v>2.1999999999999999E-2</v>
      </c>
    </row>
    <row r="6147" spans="1:7" ht="15.75" customHeight="1" x14ac:dyDescent="0.2">
      <c r="A6147" s="35" t="s">
        <v>6616</v>
      </c>
      <c r="B6147" s="36">
        <v>340741</v>
      </c>
      <c r="C6147" s="17">
        <v>301</v>
      </c>
      <c r="D6147" s="36">
        <v>4200.8599999999997</v>
      </c>
      <c r="E6147" s="36">
        <v>209.64</v>
      </c>
      <c r="F6147" s="36">
        <v>458.62</v>
      </c>
      <c r="G6147" s="37">
        <f t="shared" si="24"/>
        <v>2.1999999999999999E-2</v>
      </c>
    </row>
    <row r="6148" spans="1:7" ht="15.75" customHeight="1" x14ac:dyDescent="0.2">
      <c r="A6148" s="35" t="s">
        <v>6617</v>
      </c>
      <c r="B6148" s="36">
        <v>59036</v>
      </c>
      <c r="C6148" s="17">
        <v>83</v>
      </c>
      <c r="D6148" s="36">
        <v>975.73</v>
      </c>
      <c r="E6148" s="36">
        <v>54.81</v>
      </c>
      <c r="F6148" s="36">
        <v>81.09</v>
      </c>
      <c r="G6148" s="37">
        <f t="shared" si="24"/>
        <v>2.1999999999999999E-2</v>
      </c>
    </row>
    <row r="6149" spans="1:7" ht="15.75" customHeight="1" x14ac:dyDescent="0.2">
      <c r="A6149" s="35" t="s">
        <v>6618</v>
      </c>
      <c r="B6149" s="36">
        <v>0</v>
      </c>
      <c r="C6149" s="17">
        <v>0</v>
      </c>
      <c r="D6149" s="36">
        <v>0</v>
      </c>
      <c r="E6149" s="36">
        <v>0</v>
      </c>
      <c r="F6149" s="36">
        <v>0</v>
      </c>
      <c r="G6149" s="37">
        <f t="shared" si="24"/>
        <v>2.1999999999999999E-2</v>
      </c>
    </row>
    <row r="6150" spans="1:7" ht="15.75" customHeight="1" x14ac:dyDescent="0.2">
      <c r="A6150" s="35" t="s">
        <v>6619</v>
      </c>
      <c r="B6150" s="36">
        <v>0</v>
      </c>
      <c r="C6150" s="17">
        <v>0</v>
      </c>
      <c r="D6150" s="36">
        <v>0</v>
      </c>
      <c r="E6150" s="36">
        <v>0</v>
      </c>
      <c r="F6150" s="36">
        <v>0</v>
      </c>
      <c r="G6150" s="37">
        <f t="shared" si="24"/>
        <v>2.1999999999999999E-2</v>
      </c>
    </row>
    <row r="6151" spans="1:7" ht="15.75" customHeight="1" x14ac:dyDescent="0.2">
      <c r="A6151" s="35" t="s">
        <v>6620</v>
      </c>
      <c r="B6151" s="36">
        <v>0</v>
      </c>
      <c r="C6151" s="17">
        <v>0</v>
      </c>
      <c r="D6151" s="36">
        <v>0</v>
      </c>
      <c r="E6151" s="36">
        <v>0</v>
      </c>
      <c r="F6151" s="36">
        <v>0</v>
      </c>
      <c r="G6151" s="37">
        <f t="shared" si="24"/>
        <v>2.1999999999999999E-2</v>
      </c>
    </row>
    <row r="6152" spans="1:7" ht="15.75" customHeight="1" x14ac:dyDescent="0.2">
      <c r="A6152" s="35" t="s">
        <v>6621</v>
      </c>
      <c r="B6152" s="36">
        <v>280404.46000000002</v>
      </c>
      <c r="C6152" s="17">
        <v>381</v>
      </c>
      <c r="D6152" s="36">
        <v>4512.28</v>
      </c>
      <c r="E6152" s="36">
        <v>334.16</v>
      </c>
      <c r="F6152" s="36">
        <v>386.48999999999995</v>
      </c>
      <c r="G6152" s="37">
        <f t="shared" si="24"/>
        <v>2.1999999999999999E-2</v>
      </c>
    </row>
    <row r="6153" spans="1:7" ht="15.75" customHeight="1" x14ac:dyDescent="0.2">
      <c r="A6153" s="35" t="s">
        <v>6622</v>
      </c>
      <c r="B6153" s="36">
        <v>2124433.27</v>
      </c>
      <c r="C6153" s="17">
        <v>1743</v>
      </c>
      <c r="D6153" s="36">
        <v>48790.999999999993</v>
      </c>
      <c r="E6153" s="36">
        <v>217.95</v>
      </c>
      <c r="F6153" s="36">
        <v>2996.01</v>
      </c>
      <c r="G6153" s="37">
        <f t="shared" si="24"/>
        <v>2.4479450936107771E-2</v>
      </c>
    </row>
    <row r="6154" spans="1:7" ht="15.75" customHeight="1" x14ac:dyDescent="0.2">
      <c r="A6154" s="35" t="s">
        <v>6623</v>
      </c>
      <c r="B6154" s="36">
        <v>48973.55</v>
      </c>
      <c r="C6154" s="17">
        <v>37</v>
      </c>
      <c r="D6154" s="36">
        <v>1096.3500000000001</v>
      </c>
      <c r="E6154" s="36">
        <v>67.3</v>
      </c>
      <c r="F6154" s="36">
        <v>69.650000000000006</v>
      </c>
      <c r="G6154" s="37">
        <f t="shared" si="24"/>
        <v>2.518298142568795E-2</v>
      </c>
    </row>
    <row r="6155" spans="1:7" ht="15.75" customHeight="1" x14ac:dyDescent="0.2">
      <c r="A6155" s="35" t="s">
        <v>6624</v>
      </c>
      <c r="B6155" s="36">
        <v>13045</v>
      </c>
      <c r="C6155" s="17">
        <v>24</v>
      </c>
      <c r="D6155" s="36">
        <v>152.38999999999999</v>
      </c>
      <c r="E6155" s="36">
        <v>10.51</v>
      </c>
      <c r="F6155" s="36">
        <v>17.34</v>
      </c>
      <c r="G6155" s="37">
        <f t="shared" si="24"/>
        <v>2.1999999999999999E-2</v>
      </c>
    </row>
    <row r="6156" spans="1:7" ht="15.75" customHeight="1" x14ac:dyDescent="0.2">
      <c r="A6156" s="35" t="s">
        <v>6625</v>
      </c>
      <c r="B6156" s="36">
        <v>18665</v>
      </c>
      <c r="C6156" s="17">
        <v>5</v>
      </c>
      <c r="D6156" s="36">
        <v>442.2</v>
      </c>
      <c r="E6156" s="36">
        <v>7.8699999999999992</v>
      </c>
      <c r="F6156" s="36">
        <v>28.36</v>
      </c>
      <c r="G6156" s="37">
        <f t="shared" si="24"/>
        <v>2.5632467184570053E-2</v>
      </c>
    </row>
    <row r="6157" spans="1:7" ht="15.75" customHeight="1" x14ac:dyDescent="0.2">
      <c r="A6157" s="35" t="s">
        <v>6626</v>
      </c>
      <c r="B6157" s="36">
        <v>705840.8899999999</v>
      </c>
      <c r="C6157" s="17">
        <v>779</v>
      </c>
      <c r="D6157" s="36">
        <v>11434.710000000001</v>
      </c>
      <c r="E6157" s="36">
        <v>624.39</v>
      </c>
      <c r="F6157" s="36">
        <v>974.61</v>
      </c>
      <c r="G6157" s="37">
        <f t="shared" si="24"/>
        <v>2.1999999999999999E-2</v>
      </c>
    </row>
    <row r="6158" spans="1:7" ht="15.75" customHeight="1" x14ac:dyDescent="0.2">
      <c r="A6158" s="35" t="s">
        <v>6627</v>
      </c>
      <c r="B6158" s="36">
        <v>18939.8</v>
      </c>
      <c r="C6158" s="17">
        <v>38</v>
      </c>
      <c r="D6158" s="36">
        <v>291.59000000000003</v>
      </c>
      <c r="E6158" s="36">
        <v>16.57</v>
      </c>
      <c r="F6158" s="36">
        <v>25.56</v>
      </c>
      <c r="G6158" s="37">
        <f t="shared" si="24"/>
        <v>2.1999999999999999E-2</v>
      </c>
    </row>
    <row r="6159" spans="1:7" ht="15.75" customHeight="1" x14ac:dyDescent="0.2">
      <c r="A6159" s="35" t="s">
        <v>6628</v>
      </c>
      <c r="B6159" s="36">
        <v>0</v>
      </c>
      <c r="C6159" s="17">
        <v>0</v>
      </c>
      <c r="D6159" s="36">
        <v>0</v>
      </c>
      <c r="E6159" s="36">
        <v>0</v>
      </c>
      <c r="F6159" s="36">
        <v>0</v>
      </c>
      <c r="G6159" s="37">
        <f t="shared" si="24"/>
        <v>2.1999999999999999E-2</v>
      </c>
    </row>
    <row r="6160" spans="1:7" ht="15.75" customHeight="1" x14ac:dyDescent="0.2">
      <c r="A6160" s="35" t="s">
        <v>6629</v>
      </c>
      <c r="B6160" s="36">
        <v>125699.73000000001</v>
      </c>
      <c r="C6160" s="17">
        <v>597</v>
      </c>
      <c r="D6160" s="36">
        <v>2012.83</v>
      </c>
      <c r="E6160" s="36">
        <v>185.2</v>
      </c>
      <c r="F6160" s="36">
        <v>177.83999999999997</v>
      </c>
      <c r="G6160" s="37">
        <f t="shared" si="24"/>
        <v>2.1999999999999999E-2</v>
      </c>
    </row>
    <row r="6161" spans="1:7" ht="15.75" customHeight="1" x14ac:dyDescent="0.2">
      <c r="A6161" s="35" t="s">
        <v>6630</v>
      </c>
      <c r="B6161" s="36">
        <v>40427.07</v>
      </c>
      <c r="C6161" s="17">
        <v>1048</v>
      </c>
      <c r="D6161" s="36">
        <v>585.94000000000005</v>
      </c>
      <c r="E6161" s="36">
        <v>35.97</v>
      </c>
      <c r="F6161" s="36">
        <v>53.84</v>
      </c>
      <c r="G6161" s="37">
        <f t="shared" si="24"/>
        <v>2.1999999999999999E-2</v>
      </c>
    </row>
    <row r="6162" spans="1:7" ht="15.75" customHeight="1" x14ac:dyDescent="0.2">
      <c r="A6162" s="35" t="s">
        <v>6631</v>
      </c>
      <c r="B6162" s="36">
        <v>906.68000000000006</v>
      </c>
      <c r="C6162" s="17">
        <v>82</v>
      </c>
      <c r="D6162" s="36">
        <v>17.05</v>
      </c>
      <c r="E6162" s="36">
        <v>0</v>
      </c>
      <c r="F6162" s="36">
        <v>1.18</v>
      </c>
      <c r="G6162" s="37">
        <f t="shared" si="24"/>
        <v>2.1999999999999999E-2</v>
      </c>
    </row>
    <row r="6163" spans="1:7" ht="15.75" customHeight="1" x14ac:dyDescent="0.2">
      <c r="A6163" s="35" t="s">
        <v>6632</v>
      </c>
      <c r="B6163" s="36">
        <v>0</v>
      </c>
      <c r="C6163" s="17">
        <v>0</v>
      </c>
      <c r="D6163" s="36">
        <v>0</v>
      </c>
      <c r="E6163" s="36">
        <v>0</v>
      </c>
      <c r="F6163" s="36">
        <v>0</v>
      </c>
      <c r="G6163" s="37">
        <f t="shared" si="24"/>
        <v>2.1999999999999999E-2</v>
      </c>
    </row>
    <row r="6164" spans="1:7" ht="15.75" customHeight="1" x14ac:dyDescent="0.2">
      <c r="A6164" s="35" t="s">
        <v>6633</v>
      </c>
      <c r="B6164" s="36">
        <v>20</v>
      </c>
      <c r="C6164" s="17">
        <v>1</v>
      </c>
      <c r="D6164" s="36">
        <v>0.54</v>
      </c>
      <c r="E6164" s="36">
        <v>0.02</v>
      </c>
      <c r="F6164" s="36">
        <v>0.03</v>
      </c>
      <c r="G6164" s="37">
        <f t="shared" si="24"/>
        <v>2.9500000000000005E-2</v>
      </c>
    </row>
    <row r="6165" spans="1:7" ht="15.75" customHeight="1" x14ac:dyDescent="0.2">
      <c r="A6165" s="35" t="s">
        <v>6634</v>
      </c>
      <c r="B6165" s="36">
        <v>12003</v>
      </c>
      <c r="C6165" s="17">
        <v>75</v>
      </c>
      <c r="D6165" s="36">
        <v>113.39</v>
      </c>
      <c r="E6165" s="36">
        <v>6.98</v>
      </c>
      <c r="F6165" s="36">
        <v>15.780000000000001</v>
      </c>
      <c r="G6165" s="37">
        <f t="shared" si="24"/>
        <v>2.1999999999999999E-2</v>
      </c>
    </row>
    <row r="6166" spans="1:7" ht="15.75" customHeight="1" x14ac:dyDescent="0.2">
      <c r="A6166" s="35" t="s">
        <v>6635</v>
      </c>
      <c r="B6166" s="36">
        <v>91824.07</v>
      </c>
      <c r="C6166" s="17">
        <v>203</v>
      </c>
      <c r="D6166" s="36">
        <v>943.69</v>
      </c>
      <c r="E6166" s="36">
        <v>193.04</v>
      </c>
      <c r="F6166" s="36">
        <v>124.38</v>
      </c>
      <c r="G6166" s="37">
        <f t="shared" si="24"/>
        <v>2.1999999999999999E-2</v>
      </c>
    </row>
    <row r="6167" spans="1:7" ht="15.75" customHeight="1" x14ac:dyDescent="0.2">
      <c r="A6167" s="35" t="s">
        <v>6636</v>
      </c>
      <c r="B6167" s="36">
        <v>138605.1</v>
      </c>
      <c r="C6167" s="17">
        <v>1158</v>
      </c>
      <c r="D6167" s="36">
        <v>2745.46</v>
      </c>
      <c r="E6167" s="36">
        <v>149.44999999999999</v>
      </c>
      <c r="F6167" s="36">
        <v>196.5</v>
      </c>
      <c r="G6167" s="37">
        <f t="shared" si="24"/>
        <v>2.2303724754716817E-2</v>
      </c>
    </row>
    <row r="6168" spans="1:7" ht="15.75" customHeight="1" x14ac:dyDescent="0.2">
      <c r="A6168" s="35" t="s">
        <v>6637</v>
      </c>
      <c r="B6168" s="36">
        <v>0</v>
      </c>
      <c r="C6168" s="17">
        <v>0</v>
      </c>
      <c r="D6168" s="36">
        <v>0</v>
      </c>
      <c r="E6168" s="36">
        <v>0</v>
      </c>
      <c r="F6168" s="36">
        <v>0</v>
      </c>
      <c r="G6168" s="37">
        <f t="shared" si="24"/>
        <v>2.1999999999999999E-2</v>
      </c>
    </row>
    <row r="6169" spans="1:7" ht="15.75" customHeight="1" x14ac:dyDescent="0.2">
      <c r="A6169" s="35" t="s">
        <v>6638</v>
      </c>
      <c r="B6169" s="36">
        <v>191117.61</v>
      </c>
      <c r="C6169" s="17">
        <v>915</v>
      </c>
      <c r="D6169" s="36">
        <v>3561.94</v>
      </c>
      <c r="E6169" s="36">
        <v>277.18</v>
      </c>
      <c r="F6169" s="36">
        <v>275.06</v>
      </c>
      <c r="G6169" s="37">
        <f t="shared" si="24"/>
        <v>2.1999999999999999E-2</v>
      </c>
    </row>
    <row r="6170" spans="1:7" ht="15.75" customHeight="1" x14ac:dyDescent="0.2">
      <c r="A6170" s="35" t="s">
        <v>6639</v>
      </c>
      <c r="B6170" s="36">
        <v>11706.78</v>
      </c>
      <c r="C6170" s="17">
        <v>1559</v>
      </c>
      <c r="D6170" s="36">
        <v>338.78</v>
      </c>
      <c r="E6170" s="36">
        <v>55.4</v>
      </c>
      <c r="F6170" s="36">
        <v>15.56</v>
      </c>
      <c r="G6170" s="37">
        <f t="shared" si="24"/>
        <v>3.5000230635580401E-2</v>
      </c>
    </row>
    <row r="6171" spans="1:7" ht="15.75" customHeight="1" x14ac:dyDescent="0.2">
      <c r="A6171" s="35" t="s">
        <v>6640</v>
      </c>
      <c r="B6171" s="36">
        <v>780412.84000000008</v>
      </c>
      <c r="C6171" s="17">
        <v>403</v>
      </c>
      <c r="D6171" s="36">
        <v>12842.509999999998</v>
      </c>
      <c r="E6171" s="36">
        <v>1018.1300000000001</v>
      </c>
      <c r="F6171" s="36">
        <v>1071.26</v>
      </c>
      <c r="G6171" s="37">
        <f t="shared" si="24"/>
        <v>2.1999999999999999E-2</v>
      </c>
    </row>
    <row r="6172" spans="1:7" ht="15.75" customHeight="1" x14ac:dyDescent="0.2">
      <c r="A6172" s="35" t="s">
        <v>6641</v>
      </c>
      <c r="B6172" s="36">
        <v>0</v>
      </c>
      <c r="C6172" s="17">
        <v>0</v>
      </c>
      <c r="D6172" s="36">
        <v>0</v>
      </c>
      <c r="E6172" s="36">
        <v>0</v>
      </c>
      <c r="F6172" s="36">
        <v>0</v>
      </c>
      <c r="G6172" s="37">
        <f t="shared" si="24"/>
        <v>2.1999999999999999E-2</v>
      </c>
    </row>
    <row r="6173" spans="1:7" ht="15.75" customHeight="1" x14ac:dyDescent="0.2">
      <c r="A6173" s="35" t="s">
        <v>6642</v>
      </c>
      <c r="B6173" s="36">
        <v>0</v>
      </c>
      <c r="C6173" s="17">
        <v>0</v>
      </c>
      <c r="D6173" s="36">
        <v>0</v>
      </c>
      <c r="E6173" s="36">
        <v>0</v>
      </c>
      <c r="F6173" s="36">
        <v>0</v>
      </c>
      <c r="G6173" s="37">
        <f t="shared" si="24"/>
        <v>2.1999999999999999E-2</v>
      </c>
    </row>
    <row r="6174" spans="1:7" ht="15.75" customHeight="1" x14ac:dyDescent="0.2">
      <c r="A6174" s="35" t="s">
        <v>6643</v>
      </c>
      <c r="B6174" s="36">
        <v>0</v>
      </c>
      <c r="C6174" s="17">
        <v>0</v>
      </c>
      <c r="D6174" s="36">
        <v>0</v>
      </c>
      <c r="E6174" s="36">
        <v>0</v>
      </c>
      <c r="F6174" s="36">
        <v>0</v>
      </c>
      <c r="G6174" s="37">
        <f t="shared" si="24"/>
        <v>2.1999999999999999E-2</v>
      </c>
    </row>
    <row r="6175" spans="1:7" ht="15.75" customHeight="1" x14ac:dyDescent="0.2">
      <c r="A6175" s="35" t="s">
        <v>6644</v>
      </c>
      <c r="B6175" s="36">
        <v>43621.68</v>
      </c>
      <c r="C6175" s="17">
        <v>352</v>
      </c>
      <c r="D6175" s="36">
        <v>499.1</v>
      </c>
      <c r="E6175" s="36">
        <v>48.900000000000006</v>
      </c>
      <c r="F6175" s="36">
        <v>59.17</v>
      </c>
      <c r="G6175" s="37">
        <f t="shared" si="24"/>
        <v>2.1999999999999999E-2</v>
      </c>
    </row>
    <row r="6176" spans="1:7" ht="15.75" customHeight="1" x14ac:dyDescent="0.2">
      <c r="A6176" s="35" t="s">
        <v>6645</v>
      </c>
      <c r="B6176" s="36">
        <v>422732.74</v>
      </c>
      <c r="C6176" s="17">
        <v>1010</v>
      </c>
      <c r="D6176" s="36">
        <v>4469.21</v>
      </c>
      <c r="E6176" s="36">
        <v>240.76</v>
      </c>
      <c r="F6176" s="36">
        <v>566.6400000000001</v>
      </c>
      <c r="G6176" s="37">
        <f t="shared" si="24"/>
        <v>2.1999999999999999E-2</v>
      </c>
    </row>
    <row r="6177" spans="1:7" ht="15.75" customHeight="1" x14ac:dyDescent="0.2">
      <c r="A6177" s="35" t="s">
        <v>6646</v>
      </c>
      <c r="B6177" s="36">
        <v>9337.44</v>
      </c>
      <c r="C6177" s="17">
        <v>81</v>
      </c>
      <c r="D6177" s="36">
        <v>156.94</v>
      </c>
      <c r="E6177" s="36">
        <v>11.559999999999999</v>
      </c>
      <c r="F6177" s="36">
        <v>12.549999999999999</v>
      </c>
      <c r="G6177" s="37">
        <f t="shared" si="24"/>
        <v>2.1999999999999999E-2</v>
      </c>
    </row>
    <row r="6178" spans="1:7" ht="15.75" customHeight="1" x14ac:dyDescent="0.2">
      <c r="A6178" s="35" t="s">
        <v>6647</v>
      </c>
      <c r="B6178" s="36">
        <v>0.02</v>
      </c>
      <c r="C6178" s="17">
        <v>2</v>
      </c>
      <c r="D6178" s="36">
        <v>0.2</v>
      </c>
      <c r="E6178" s="36">
        <v>0.04</v>
      </c>
      <c r="F6178" s="36">
        <v>0</v>
      </c>
      <c r="G6178" s="37">
        <f t="shared" si="24"/>
        <v>12</v>
      </c>
    </row>
    <row r="6179" spans="1:7" ht="15.75" customHeight="1" x14ac:dyDescent="0.2">
      <c r="A6179" s="35" t="s">
        <v>6648</v>
      </c>
      <c r="B6179" s="36">
        <v>560359.36</v>
      </c>
      <c r="C6179" s="17">
        <v>2171</v>
      </c>
      <c r="D6179" s="36">
        <v>7029.85</v>
      </c>
      <c r="E6179" s="36">
        <v>275.09000000000003</v>
      </c>
      <c r="F6179" s="36">
        <v>752.75</v>
      </c>
      <c r="G6179" s="37">
        <f t="shared" si="24"/>
        <v>2.1999999999999999E-2</v>
      </c>
    </row>
    <row r="6180" spans="1:7" ht="15.75" customHeight="1" x14ac:dyDescent="0.2">
      <c r="A6180" s="35" t="s">
        <v>6649</v>
      </c>
      <c r="B6180" s="36">
        <v>0</v>
      </c>
      <c r="C6180" s="17">
        <v>0</v>
      </c>
      <c r="D6180" s="36">
        <v>0</v>
      </c>
      <c r="E6180" s="36">
        <v>0</v>
      </c>
      <c r="F6180" s="36">
        <v>0</v>
      </c>
      <c r="G6180" s="37">
        <f t="shared" si="24"/>
        <v>2.1999999999999999E-2</v>
      </c>
    </row>
    <row r="6181" spans="1:7" ht="15.75" customHeight="1" x14ac:dyDescent="0.2">
      <c r="A6181" s="35" t="s">
        <v>6650</v>
      </c>
      <c r="B6181" s="36">
        <v>0</v>
      </c>
      <c r="C6181" s="17">
        <v>0</v>
      </c>
      <c r="D6181" s="36">
        <v>0</v>
      </c>
      <c r="E6181" s="36">
        <v>0</v>
      </c>
      <c r="F6181" s="36">
        <v>0</v>
      </c>
      <c r="G6181" s="37">
        <f t="shared" si="24"/>
        <v>2.1999999999999999E-2</v>
      </c>
    </row>
    <row r="6182" spans="1:7" ht="15.75" customHeight="1" x14ac:dyDescent="0.2">
      <c r="A6182" s="35" t="s">
        <v>6651</v>
      </c>
      <c r="B6182" s="36">
        <v>0</v>
      </c>
      <c r="C6182" s="17">
        <v>0</v>
      </c>
      <c r="D6182" s="36">
        <v>0</v>
      </c>
      <c r="E6182" s="36">
        <v>0</v>
      </c>
      <c r="F6182" s="36">
        <v>0</v>
      </c>
      <c r="G6182" s="37">
        <f t="shared" si="24"/>
        <v>2.1999999999999999E-2</v>
      </c>
    </row>
    <row r="6183" spans="1:7" ht="15.75" customHeight="1" x14ac:dyDescent="0.2">
      <c r="A6183" s="35" t="s">
        <v>6652</v>
      </c>
      <c r="B6183" s="36">
        <v>0</v>
      </c>
      <c r="C6183" s="17">
        <v>0</v>
      </c>
      <c r="D6183" s="36">
        <v>0</v>
      </c>
      <c r="E6183" s="36">
        <v>0</v>
      </c>
      <c r="F6183" s="36">
        <v>0</v>
      </c>
      <c r="G6183" s="37">
        <f t="shared" si="24"/>
        <v>2.1999999999999999E-2</v>
      </c>
    </row>
    <row r="6184" spans="1:7" ht="15.75" customHeight="1" x14ac:dyDescent="0.2">
      <c r="A6184" s="35" t="s">
        <v>6653</v>
      </c>
      <c r="B6184" s="36">
        <v>49091</v>
      </c>
      <c r="C6184" s="17">
        <v>33</v>
      </c>
      <c r="D6184" s="36">
        <v>874.19</v>
      </c>
      <c r="E6184" s="36">
        <v>33.67</v>
      </c>
      <c r="F6184" s="36">
        <v>68.27</v>
      </c>
      <c r="G6184" s="37">
        <f t="shared" si="24"/>
        <v>2.1999999999999999E-2</v>
      </c>
    </row>
    <row r="6185" spans="1:7" ht="15.75" customHeight="1" x14ac:dyDescent="0.2">
      <c r="A6185" s="35" t="s">
        <v>6654</v>
      </c>
      <c r="B6185" s="36">
        <v>41122.26</v>
      </c>
      <c r="C6185" s="17">
        <v>77</v>
      </c>
      <c r="D6185" s="36">
        <v>599.94000000000005</v>
      </c>
      <c r="E6185" s="36">
        <v>19.07</v>
      </c>
      <c r="F6185" s="36">
        <v>56.4</v>
      </c>
      <c r="G6185" s="37">
        <f t="shared" si="24"/>
        <v>2.1999999999999999E-2</v>
      </c>
    </row>
    <row r="6186" spans="1:7" ht="15.75" customHeight="1" x14ac:dyDescent="0.2">
      <c r="A6186" s="35" t="s">
        <v>6655</v>
      </c>
      <c r="B6186" s="36">
        <v>19604.43</v>
      </c>
      <c r="C6186" s="17">
        <v>141</v>
      </c>
      <c r="D6186" s="36">
        <v>312.98</v>
      </c>
      <c r="E6186" s="36">
        <v>27.5</v>
      </c>
      <c r="F6186" s="36">
        <v>26.240000000000002</v>
      </c>
      <c r="G6186" s="37">
        <f t="shared" si="24"/>
        <v>2.1999999999999999E-2</v>
      </c>
    </row>
    <row r="6187" spans="1:7" ht="15.75" customHeight="1" x14ac:dyDescent="0.2">
      <c r="A6187" s="35" t="s">
        <v>6656</v>
      </c>
      <c r="B6187" s="36">
        <v>55599.229999999996</v>
      </c>
      <c r="C6187" s="17">
        <v>628</v>
      </c>
      <c r="D6187" s="36">
        <v>781.3900000000001</v>
      </c>
      <c r="E6187" s="36">
        <v>91.990000000000009</v>
      </c>
      <c r="F6187" s="36">
        <v>74.47</v>
      </c>
      <c r="G6187" s="37">
        <f t="shared" si="24"/>
        <v>2.1999999999999999E-2</v>
      </c>
    </row>
    <row r="6188" spans="1:7" ht="15.75" customHeight="1" x14ac:dyDescent="0.2">
      <c r="A6188" s="35" t="s">
        <v>6657</v>
      </c>
      <c r="B6188" s="36">
        <v>141485.76000000001</v>
      </c>
      <c r="C6188" s="17">
        <v>989</v>
      </c>
      <c r="D6188" s="36">
        <v>2190.5099999999998</v>
      </c>
      <c r="E6188" s="36">
        <v>124.54</v>
      </c>
      <c r="F6188" s="36">
        <v>190.12</v>
      </c>
      <c r="G6188" s="37">
        <f t="shared" si="24"/>
        <v>2.1999999999999999E-2</v>
      </c>
    </row>
    <row r="6189" spans="1:7" ht="15.75" customHeight="1" x14ac:dyDescent="0.2">
      <c r="A6189" s="35" t="s">
        <v>6658</v>
      </c>
      <c r="B6189" s="36">
        <v>275009.03000000003</v>
      </c>
      <c r="C6189" s="17">
        <v>449</v>
      </c>
      <c r="D6189" s="36">
        <v>5076.68</v>
      </c>
      <c r="E6189" s="36">
        <v>148.74</v>
      </c>
      <c r="F6189" s="36">
        <v>373.55</v>
      </c>
      <c r="G6189" s="37">
        <f t="shared" si="24"/>
        <v>2.1999999999999999E-2</v>
      </c>
    </row>
    <row r="6190" spans="1:7" ht="15.75" customHeight="1" x14ac:dyDescent="0.2">
      <c r="A6190" s="35" t="s">
        <v>6659</v>
      </c>
      <c r="B6190" s="36">
        <v>1096909.6100000001</v>
      </c>
      <c r="C6190" s="17">
        <v>15171</v>
      </c>
      <c r="D6190" s="36">
        <v>18156.960000000006</v>
      </c>
      <c r="E6190" s="36">
        <v>806.31</v>
      </c>
      <c r="F6190" s="36">
        <v>1552.6799999999998</v>
      </c>
      <c r="G6190" s="37">
        <f t="shared" si="24"/>
        <v>2.1999999999999999E-2</v>
      </c>
    </row>
    <row r="6191" spans="1:7" ht="15.75" customHeight="1" x14ac:dyDescent="0.2">
      <c r="A6191" s="35" t="s">
        <v>6660</v>
      </c>
      <c r="B6191" s="36">
        <v>405972.2</v>
      </c>
      <c r="C6191" s="17">
        <v>2087</v>
      </c>
      <c r="D6191" s="36">
        <v>6238.1100000000006</v>
      </c>
      <c r="E6191" s="36">
        <v>280.84000000000003</v>
      </c>
      <c r="F6191" s="36">
        <v>548.1</v>
      </c>
      <c r="G6191" s="37">
        <f t="shared" si="24"/>
        <v>2.1999999999999999E-2</v>
      </c>
    </row>
    <row r="6192" spans="1:7" ht="15.75" customHeight="1" x14ac:dyDescent="0.2">
      <c r="A6192" s="35" t="s">
        <v>6661</v>
      </c>
      <c r="B6192" s="36">
        <v>79788.47</v>
      </c>
      <c r="C6192" s="17">
        <v>580</v>
      </c>
      <c r="D6192" s="36">
        <v>1108.3399999999999</v>
      </c>
      <c r="E6192" s="36">
        <v>85.41</v>
      </c>
      <c r="F6192" s="36">
        <v>109.52999999999999</v>
      </c>
      <c r="G6192" s="37">
        <f t="shared" si="24"/>
        <v>2.1999999999999999E-2</v>
      </c>
    </row>
    <row r="6193" spans="1:7" ht="15.75" customHeight="1" x14ac:dyDescent="0.2">
      <c r="A6193" s="35" t="s">
        <v>6662</v>
      </c>
      <c r="B6193" s="36">
        <v>0</v>
      </c>
      <c r="C6193" s="17">
        <v>0</v>
      </c>
      <c r="D6193" s="36">
        <v>0</v>
      </c>
      <c r="E6193" s="36">
        <v>0</v>
      </c>
      <c r="F6193" s="36">
        <v>0</v>
      </c>
      <c r="G6193" s="37">
        <f t="shared" si="24"/>
        <v>2.1999999999999999E-2</v>
      </c>
    </row>
    <row r="6194" spans="1:7" ht="15.75" customHeight="1" x14ac:dyDescent="0.2">
      <c r="A6194" s="35" t="s">
        <v>6663</v>
      </c>
      <c r="B6194" s="36">
        <v>371718.59000000008</v>
      </c>
      <c r="C6194" s="17">
        <v>1245</v>
      </c>
      <c r="D6194" s="36">
        <v>5655.73</v>
      </c>
      <c r="E6194" s="36">
        <v>456.70000000000005</v>
      </c>
      <c r="F6194" s="36">
        <v>521.06999999999994</v>
      </c>
      <c r="G6194" s="37">
        <f t="shared" si="24"/>
        <v>2.1999999999999999E-2</v>
      </c>
    </row>
    <row r="6195" spans="1:7" ht="15.75" customHeight="1" x14ac:dyDescent="0.2">
      <c r="A6195" s="35" t="s">
        <v>6664</v>
      </c>
      <c r="B6195" s="36">
        <v>224949.34</v>
      </c>
      <c r="C6195" s="17">
        <v>2108</v>
      </c>
      <c r="D6195" s="36">
        <v>2741.57</v>
      </c>
      <c r="E6195" s="36">
        <v>487.05999999999995</v>
      </c>
      <c r="F6195" s="36">
        <v>303.2</v>
      </c>
      <c r="G6195" s="37">
        <f t="shared" si="24"/>
        <v>2.1999999999999999E-2</v>
      </c>
    </row>
    <row r="6196" spans="1:7" ht="15.75" customHeight="1" x14ac:dyDescent="0.2">
      <c r="A6196" s="35" t="s">
        <v>6665</v>
      </c>
      <c r="B6196" s="36">
        <v>56293.36</v>
      </c>
      <c r="C6196" s="17">
        <v>137</v>
      </c>
      <c r="D6196" s="36">
        <v>616.28</v>
      </c>
      <c r="E6196" s="36">
        <v>22.09</v>
      </c>
      <c r="F6196" s="36">
        <v>75.72</v>
      </c>
      <c r="G6196" s="37">
        <f t="shared" si="24"/>
        <v>2.1999999999999999E-2</v>
      </c>
    </row>
    <row r="6197" spans="1:7" ht="15.75" customHeight="1" x14ac:dyDescent="0.2">
      <c r="A6197" s="35" t="s">
        <v>6666</v>
      </c>
      <c r="B6197" s="36">
        <v>38343.4</v>
      </c>
      <c r="C6197" s="17">
        <v>368</v>
      </c>
      <c r="D6197" s="36">
        <v>536.77</v>
      </c>
      <c r="E6197" s="36">
        <v>66.34</v>
      </c>
      <c r="F6197" s="36">
        <v>51.099999999999994</v>
      </c>
      <c r="G6197" s="37">
        <f t="shared" si="24"/>
        <v>2.1999999999999999E-2</v>
      </c>
    </row>
    <row r="6198" spans="1:7" ht="15.75" customHeight="1" x14ac:dyDescent="0.2">
      <c r="A6198" s="35" t="s">
        <v>6667</v>
      </c>
      <c r="B6198" s="36">
        <v>33133.79</v>
      </c>
      <c r="C6198" s="17">
        <v>110</v>
      </c>
      <c r="D6198" s="36">
        <v>408.90999999999997</v>
      </c>
      <c r="E6198" s="36">
        <v>37.57</v>
      </c>
      <c r="F6198" s="36">
        <v>44.17</v>
      </c>
      <c r="G6198" s="37">
        <f t="shared" si="24"/>
        <v>2.1999999999999999E-2</v>
      </c>
    </row>
    <row r="6199" spans="1:7" ht="15.75" customHeight="1" x14ac:dyDescent="0.2">
      <c r="A6199" s="35" t="s">
        <v>6668</v>
      </c>
      <c r="B6199" s="36">
        <v>55992.25</v>
      </c>
      <c r="C6199" s="17">
        <v>179</v>
      </c>
      <c r="D6199" s="36">
        <v>1101.1399999999999</v>
      </c>
      <c r="E6199" s="36">
        <v>65.900000000000006</v>
      </c>
      <c r="F6199" s="36">
        <v>77.25</v>
      </c>
      <c r="G6199" s="37">
        <f t="shared" si="24"/>
        <v>2.2222539726480004E-2</v>
      </c>
    </row>
    <row r="6200" spans="1:7" ht="15.75" customHeight="1" x14ac:dyDescent="0.2">
      <c r="A6200" s="35" t="s">
        <v>6669</v>
      </c>
      <c r="B6200" s="36">
        <v>157100.32</v>
      </c>
      <c r="C6200" s="17">
        <v>792</v>
      </c>
      <c r="D6200" s="36">
        <v>1860.6399999999999</v>
      </c>
      <c r="E6200" s="36">
        <v>155.59</v>
      </c>
      <c r="F6200" s="36">
        <v>209.84</v>
      </c>
      <c r="G6200" s="37">
        <f t="shared" si="24"/>
        <v>2.1999999999999999E-2</v>
      </c>
    </row>
    <row r="6201" spans="1:7" ht="15.75" customHeight="1" x14ac:dyDescent="0.2">
      <c r="A6201" s="35" t="s">
        <v>6670</v>
      </c>
      <c r="B6201" s="36">
        <v>161715.29</v>
      </c>
      <c r="C6201" s="17">
        <v>98</v>
      </c>
      <c r="D6201" s="36">
        <v>4180.2000000000007</v>
      </c>
      <c r="E6201" s="36">
        <v>163.6</v>
      </c>
      <c r="F6201" s="36">
        <v>228.54000000000002</v>
      </c>
      <c r="G6201" s="37">
        <f t="shared" si="24"/>
        <v>2.8274011690545778E-2</v>
      </c>
    </row>
    <row r="6202" spans="1:7" ht="15.75" customHeight="1" x14ac:dyDescent="0.2">
      <c r="A6202" s="35" t="s">
        <v>6671</v>
      </c>
      <c r="B6202" s="36">
        <v>46206.819999999992</v>
      </c>
      <c r="C6202" s="17">
        <v>261</v>
      </c>
      <c r="D6202" s="36">
        <v>513.62</v>
      </c>
      <c r="E6202" s="36">
        <v>49.61</v>
      </c>
      <c r="F6202" s="36">
        <v>61.739999999999995</v>
      </c>
      <c r="G6202" s="37">
        <f t="shared" si="24"/>
        <v>2.1999999999999999E-2</v>
      </c>
    </row>
    <row r="6203" spans="1:7" ht="15.75" customHeight="1" x14ac:dyDescent="0.2">
      <c r="A6203" s="35" t="s">
        <v>6672</v>
      </c>
      <c r="B6203" s="36">
        <v>389900.88999999996</v>
      </c>
      <c r="C6203" s="17">
        <v>2500</v>
      </c>
      <c r="D6203" s="36">
        <v>4599.0999999999995</v>
      </c>
      <c r="E6203" s="36">
        <v>471.88</v>
      </c>
      <c r="F6203" s="36">
        <v>521.06000000000006</v>
      </c>
      <c r="G6203" s="37">
        <f t="shared" si="24"/>
        <v>2.1999999999999999E-2</v>
      </c>
    </row>
    <row r="6204" spans="1:7" ht="15.75" customHeight="1" x14ac:dyDescent="0.2">
      <c r="A6204" s="35" t="s">
        <v>6673</v>
      </c>
      <c r="B6204" s="36">
        <v>347212.05</v>
      </c>
      <c r="C6204" s="17">
        <v>882</v>
      </c>
      <c r="D6204" s="36">
        <v>5259.54</v>
      </c>
      <c r="E6204" s="36">
        <v>260.39999999999998</v>
      </c>
      <c r="F6204" s="36">
        <v>467.19</v>
      </c>
      <c r="G6204" s="37">
        <f t="shared" si="24"/>
        <v>2.1999999999999999E-2</v>
      </c>
    </row>
    <row r="6205" spans="1:7" ht="15.75" customHeight="1" x14ac:dyDescent="0.2">
      <c r="A6205" s="35" t="s">
        <v>6674</v>
      </c>
      <c r="B6205" s="36">
        <v>24482.57</v>
      </c>
      <c r="C6205" s="17">
        <v>72</v>
      </c>
      <c r="D6205" s="36">
        <v>391.40999999999997</v>
      </c>
      <c r="E6205" s="36">
        <v>34.620000000000005</v>
      </c>
      <c r="F6205" s="36">
        <v>33.53</v>
      </c>
      <c r="G6205" s="37">
        <f t="shared" si="24"/>
        <v>2.1999999999999999E-2</v>
      </c>
    </row>
    <row r="6206" spans="1:7" ht="15.75" customHeight="1" x14ac:dyDescent="0.2">
      <c r="A6206" s="35" t="s">
        <v>6675</v>
      </c>
      <c r="B6206" s="36">
        <v>6713.84</v>
      </c>
      <c r="C6206" s="17">
        <v>30</v>
      </c>
      <c r="D6206" s="36">
        <v>83.53</v>
      </c>
      <c r="E6206" s="36">
        <v>10.620000000000001</v>
      </c>
      <c r="F6206" s="36">
        <v>8.75</v>
      </c>
      <c r="G6206" s="37">
        <f t="shared" si="24"/>
        <v>2.1999999999999999E-2</v>
      </c>
    </row>
    <row r="6207" spans="1:7" ht="15.75" customHeight="1" x14ac:dyDescent="0.2">
      <c r="A6207" s="35" t="s">
        <v>6676</v>
      </c>
      <c r="B6207" s="36">
        <v>168233.42</v>
      </c>
      <c r="C6207" s="17">
        <v>812</v>
      </c>
      <c r="D6207" s="36">
        <v>1806.21</v>
      </c>
      <c r="E6207" s="36">
        <v>146.96999999999997</v>
      </c>
      <c r="F6207" s="36">
        <v>223.01000000000002</v>
      </c>
      <c r="G6207" s="37">
        <f t="shared" si="24"/>
        <v>2.1999999999999999E-2</v>
      </c>
    </row>
    <row r="6208" spans="1:7" ht="15.75" customHeight="1" x14ac:dyDescent="0.2">
      <c r="A6208" s="35" t="s">
        <v>6677</v>
      </c>
      <c r="B6208" s="36">
        <v>354605.7</v>
      </c>
      <c r="C6208" s="17">
        <v>1223</v>
      </c>
      <c r="D6208" s="36">
        <v>4833.43</v>
      </c>
      <c r="E6208" s="36">
        <v>216.26000000000005</v>
      </c>
      <c r="F6208" s="36">
        <v>476.2</v>
      </c>
      <c r="G6208" s="37">
        <f t="shared" si="24"/>
        <v>2.1999999999999999E-2</v>
      </c>
    </row>
    <row r="6209" spans="1:7" ht="15.75" customHeight="1" x14ac:dyDescent="0.2">
      <c r="A6209" s="35" t="s">
        <v>6678</v>
      </c>
      <c r="B6209" s="36">
        <v>0</v>
      </c>
      <c r="C6209" s="17">
        <v>0</v>
      </c>
      <c r="D6209" s="36">
        <v>0</v>
      </c>
      <c r="E6209" s="36">
        <v>0</v>
      </c>
      <c r="F6209" s="36">
        <v>0</v>
      </c>
      <c r="G6209" s="37">
        <f t="shared" si="24"/>
        <v>2.1999999999999999E-2</v>
      </c>
    </row>
    <row r="6210" spans="1:7" ht="15.75" customHeight="1" x14ac:dyDescent="0.2">
      <c r="A6210" s="35" t="s">
        <v>6679</v>
      </c>
      <c r="B6210" s="36">
        <v>79904.989999999991</v>
      </c>
      <c r="C6210" s="17">
        <v>1539</v>
      </c>
      <c r="D6210" s="36">
        <v>1070.8399999999999</v>
      </c>
      <c r="E6210" s="36">
        <v>148.72999999999999</v>
      </c>
      <c r="F6210" s="36">
        <v>107.98000000000002</v>
      </c>
      <c r="G6210" s="37">
        <f t="shared" si="24"/>
        <v>2.1999999999999999E-2</v>
      </c>
    </row>
    <row r="6211" spans="1:7" ht="15.75" customHeight="1" x14ac:dyDescent="0.2">
      <c r="A6211" s="35" t="s">
        <v>6680</v>
      </c>
      <c r="B6211" s="36">
        <v>924553.03000000014</v>
      </c>
      <c r="C6211" s="17">
        <v>12913</v>
      </c>
      <c r="D6211" s="36">
        <v>14486.279999999999</v>
      </c>
      <c r="E6211" s="36">
        <v>805.16999999999985</v>
      </c>
      <c r="F6211" s="36">
        <v>1249.33</v>
      </c>
      <c r="G6211" s="37">
        <f t="shared" si="24"/>
        <v>2.1999999999999999E-2</v>
      </c>
    </row>
    <row r="6212" spans="1:7" ht="15.75" customHeight="1" x14ac:dyDescent="0.2">
      <c r="A6212" s="35" t="s">
        <v>6681</v>
      </c>
      <c r="B6212" s="36">
        <v>571941.32999999996</v>
      </c>
      <c r="C6212" s="17">
        <v>1361</v>
      </c>
      <c r="D6212" s="36">
        <v>7206.1699999999992</v>
      </c>
      <c r="E6212" s="36">
        <v>447.96999999999997</v>
      </c>
      <c r="F6212" s="36">
        <v>765.5100000000001</v>
      </c>
      <c r="G6212" s="37">
        <f t="shared" si="24"/>
        <v>2.1999999999999999E-2</v>
      </c>
    </row>
    <row r="6213" spans="1:7" ht="15.75" customHeight="1" x14ac:dyDescent="0.2">
      <c r="A6213" s="35" t="s">
        <v>6682</v>
      </c>
      <c r="B6213" s="36">
        <v>808089.02999999991</v>
      </c>
      <c r="C6213" s="17">
        <v>3336</v>
      </c>
      <c r="D6213" s="36">
        <v>16718.320000000007</v>
      </c>
      <c r="E6213" s="36">
        <v>814.18999999999994</v>
      </c>
      <c r="F6213" s="36">
        <v>1132.7899999999997</v>
      </c>
      <c r="G6213" s="37">
        <f t="shared" si="24"/>
        <v>2.3098073735761528E-2</v>
      </c>
    </row>
    <row r="6214" spans="1:7" ht="15.75" customHeight="1" x14ac:dyDescent="0.2">
      <c r="A6214" s="35" t="s">
        <v>6683</v>
      </c>
      <c r="B6214" s="36">
        <v>0</v>
      </c>
      <c r="C6214" s="17">
        <v>0</v>
      </c>
      <c r="D6214" s="36">
        <v>0</v>
      </c>
      <c r="E6214" s="36">
        <v>0</v>
      </c>
      <c r="F6214" s="36">
        <v>0</v>
      </c>
      <c r="G6214" s="37">
        <f t="shared" si="24"/>
        <v>2.1999999999999999E-2</v>
      </c>
    </row>
    <row r="6215" spans="1:7" ht="15.75" customHeight="1" x14ac:dyDescent="0.2">
      <c r="A6215" s="35" t="s">
        <v>6684</v>
      </c>
      <c r="B6215" s="36">
        <v>395946.14</v>
      </c>
      <c r="C6215" s="17">
        <v>1479</v>
      </c>
      <c r="D6215" s="36">
        <v>5544.5999999999995</v>
      </c>
      <c r="E6215" s="36">
        <v>206.81</v>
      </c>
      <c r="F6215" s="36">
        <v>530.9799999999999</v>
      </c>
      <c r="G6215" s="37">
        <f t="shared" si="24"/>
        <v>2.1999999999999999E-2</v>
      </c>
    </row>
    <row r="6216" spans="1:7" ht="15.75" customHeight="1" x14ac:dyDescent="0.2">
      <c r="A6216" s="35" t="s">
        <v>6685</v>
      </c>
      <c r="B6216" s="36">
        <v>167125.51</v>
      </c>
      <c r="C6216" s="17">
        <v>529</v>
      </c>
      <c r="D6216" s="36">
        <v>2392.06</v>
      </c>
      <c r="E6216" s="36">
        <v>151.51999999999998</v>
      </c>
      <c r="F6216" s="36">
        <v>227.49</v>
      </c>
      <c r="G6216" s="37">
        <f t="shared" si="24"/>
        <v>2.1999999999999999E-2</v>
      </c>
    </row>
    <row r="6217" spans="1:7" ht="15.75" customHeight="1" x14ac:dyDescent="0.2">
      <c r="A6217" s="35" t="s">
        <v>6686</v>
      </c>
      <c r="B6217" s="36">
        <v>79878</v>
      </c>
      <c r="C6217" s="17">
        <v>815</v>
      </c>
      <c r="D6217" s="36">
        <v>975.96</v>
      </c>
      <c r="E6217" s="36">
        <v>90.820000000000007</v>
      </c>
      <c r="F6217" s="36">
        <v>107.22000000000001</v>
      </c>
      <c r="G6217" s="37">
        <f t="shared" si="24"/>
        <v>2.1999999999999999E-2</v>
      </c>
    </row>
    <row r="6218" spans="1:7" ht="15.75" customHeight="1" x14ac:dyDescent="0.2">
      <c r="A6218" s="35" t="s">
        <v>6687</v>
      </c>
      <c r="B6218" s="36">
        <v>111818.61</v>
      </c>
      <c r="C6218" s="17">
        <v>499</v>
      </c>
      <c r="D6218" s="36">
        <v>1484.35</v>
      </c>
      <c r="E6218" s="36">
        <v>36.93</v>
      </c>
      <c r="F6218" s="36">
        <v>153.58000000000001</v>
      </c>
      <c r="G6218" s="37">
        <f t="shared" si="24"/>
        <v>2.1999999999999999E-2</v>
      </c>
    </row>
    <row r="6219" spans="1:7" ht="15.75" customHeight="1" x14ac:dyDescent="0.2">
      <c r="A6219" s="35" t="s">
        <v>6688</v>
      </c>
      <c r="B6219" s="36">
        <v>278420.96000000002</v>
      </c>
      <c r="C6219" s="17">
        <v>875</v>
      </c>
      <c r="D6219" s="36">
        <v>3952.9399999999996</v>
      </c>
      <c r="E6219" s="36">
        <v>285.2</v>
      </c>
      <c r="F6219" s="36">
        <v>377.12999999999994</v>
      </c>
      <c r="G6219" s="37">
        <f t="shared" si="24"/>
        <v>2.1999999999999999E-2</v>
      </c>
    </row>
    <row r="6220" spans="1:7" ht="15.75" customHeight="1" x14ac:dyDescent="0.2">
      <c r="A6220" s="35" t="s">
        <v>6689</v>
      </c>
      <c r="B6220" s="36">
        <v>50374.350000000006</v>
      </c>
      <c r="C6220" s="17">
        <v>229</v>
      </c>
      <c r="D6220" s="36">
        <v>720.4</v>
      </c>
      <c r="E6220" s="36">
        <v>41.989999999999995</v>
      </c>
      <c r="F6220" s="36">
        <v>67.569999999999993</v>
      </c>
      <c r="G6220" s="37">
        <f t="shared" si="24"/>
        <v>2.1999999999999999E-2</v>
      </c>
    </row>
    <row r="6221" spans="1:7" ht="15.75" customHeight="1" x14ac:dyDescent="0.2">
      <c r="A6221" s="35" t="s">
        <v>6690</v>
      </c>
      <c r="B6221" s="36">
        <v>179568.43</v>
      </c>
      <c r="C6221" s="17">
        <v>401</v>
      </c>
      <c r="D6221" s="36">
        <v>2555.8599999999997</v>
      </c>
      <c r="E6221" s="36">
        <v>675.56</v>
      </c>
      <c r="F6221" s="36">
        <v>249.38</v>
      </c>
      <c r="G6221" s="37">
        <f t="shared" si="24"/>
        <v>2.1999999999999999E-2</v>
      </c>
    </row>
    <row r="6222" spans="1:7" ht="15.75" customHeight="1" x14ac:dyDescent="0.2">
      <c r="A6222" s="35" t="s">
        <v>6691</v>
      </c>
      <c r="B6222" s="36">
        <v>61709.75</v>
      </c>
      <c r="C6222" s="17">
        <v>449</v>
      </c>
      <c r="D6222" s="36">
        <v>910.68999999999994</v>
      </c>
      <c r="E6222" s="36">
        <v>111.81999999999998</v>
      </c>
      <c r="F6222" s="36">
        <v>83.730000000000032</v>
      </c>
      <c r="G6222" s="37">
        <f t="shared" si="24"/>
        <v>2.1999999999999999E-2</v>
      </c>
    </row>
    <row r="6223" spans="1:7" ht="15.75" customHeight="1" x14ac:dyDescent="0.2">
      <c r="A6223" s="35" t="s">
        <v>6692</v>
      </c>
      <c r="B6223" s="36">
        <v>1582625.49</v>
      </c>
      <c r="C6223" s="17">
        <v>13315</v>
      </c>
      <c r="D6223" s="36">
        <v>23458.62999999999</v>
      </c>
      <c r="E6223" s="36">
        <v>1620.51</v>
      </c>
      <c r="F6223" s="36">
        <v>2137.12</v>
      </c>
      <c r="G6223" s="37">
        <f t="shared" si="24"/>
        <v>2.1999999999999999E-2</v>
      </c>
    </row>
    <row r="6224" spans="1:7" ht="15.75" customHeight="1" x14ac:dyDescent="0.2">
      <c r="A6224" s="35" t="s">
        <v>6693</v>
      </c>
      <c r="B6224" s="36">
        <v>139558.72</v>
      </c>
      <c r="C6224" s="17">
        <v>564</v>
      </c>
      <c r="D6224" s="36">
        <v>2526.81</v>
      </c>
      <c r="E6224" s="36">
        <v>318.23</v>
      </c>
      <c r="F6224" s="36">
        <v>207.22999999999993</v>
      </c>
      <c r="G6224" s="37">
        <f t="shared" si="24"/>
        <v>2.1999999999999999E-2</v>
      </c>
    </row>
    <row r="6225" spans="1:7" ht="15.75" customHeight="1" x14ac:dyDescent="0.2">
      <c r="A6225" s="35" t="s">
        <v>6694</v>
      </c>
      <c r="B6225" s="36">
        <v>471167.25</v>
      </c>
      <c r="C6225" s="17">
        <v>801</v>
      </c>
      <c r="D6225" s="36">
        <v>7506.2999999999993</v>
      </c>
      <c r="E6225" s="36">
        <v>356.43</v>
      </c>
      <c r="F6225" s="36">
        <v>641.79999999999995</v>
      </c>
      <c r="G6225" s="37">
        <f t="shared" si="24"/>
        <v>2.1999999999999999E-2</v>
      </c>
    </row>
    <row r="6226" spans="1:7" ht="15.75" customHeight="1" x14ac:dyDescent="0.2">
      <c r="A6226" s="35" t="s">
        <v>6695</v>
      </c>
      <c r="B6226" s="36">
        <v>1909.07</v>
      </c>
      <c r="C6226" s="17">
        <v>2</v>
      </c>
      <c r="D6226" s="36">
        <v>20.97</v>
      </c>
      <c r="E6226" s="36">
        <v>3.24</v>
      </c>
      <c r="F6226" s="36">
        <v>2.57</v>
      </c>
      <c r="G6226" s="37">
        <f t="shared" si="24"/>
        <v>2.1999999999999999E-2</v>
      </c>
    </row>
    <row r="6227" spans="1:7" ht="15.75" customHeight="1" x14ac:dyDescent="0.2">
      <c r="A6227" s="35" t="s">
        <v>6696</v>
      </c>
      <c r="B6227" s="36">
        <v>587693.9</v>
      </c>
      <c r="C6227" s="17">
        <v>4011</v>
      </c>
      <c r="D6227" s="36">
        <v>6406.61</v>
      </c>
      <c r="E6227" s="36">
        <v>539.67999999999995</v>
      </c>
      <c r="F6227" s="36">
        <v>783.43</v>
      </c>
      <c r="G6227" s="37">
        <f t="shared" si="24"/>
        <v>2.1999999999999999E-2</v>
      </c>
    </row>
    <row r="6228" spans="1:7" ht="15.75" customHeight="1" x14ac:dyDescent="0.2">
      <c r="A6228" s="35" t="s">
        <v>6697</v>
      </c>
      <c r="B6228" s="36">
        <v>667442.73</v>
      </c>
      <c r="C6228" s="17">
        <v>2136</v>
      </c>
      <c r="D6228" s="36">
        <v>10019.82</v>
      </c>
      <c r="E6228" s="36">
        <v>485.5499999999999</v>
      </c>
      <c r="F6228" s="36">
        <v>896.17000000000007</v>
      </c>
      <c r="G6228" s="37">
        <f t="shared" si="24"/>
        <v>2.1999999999999999E-2</v>
      </c>
    </row>
    <row r="6229" spans="1:7" ht="15.75" customHeight="1" x14ac:dyDescent="0.2">
      <c r="A6229" s="35" t="s">
        <v>6698</v>
      </c>
      <c r="B6229" s="36">
        <v>545116.75999999989</v>
      </c>
      <c r="C6229" s="17">
        <v>2975</v>
      </c>
      <c r="D6229" s="36">
        <v>7849.9400000000014</v>
      </c>
      <c r="E6229" s="36">
        <v>532.09999999999991</v>
      </c>
      <c r="F6229" s="36">
        <v>735.52</v>
      </c>
      <c r="G6229" s="37">
        <f t="shared" si="24"/>
        <v>2.1999999999999999E-2</v>
      </c>
    </row>
    <row r="6230" spans="1:7" ht="15.75" customHeight="1" x14ac:dyDescent="0.2">
      <c r="A6230" s="35" t="s">
        <v>6699</v>
      </c>
      <c r="B6230" s="36">
        <v>22967.02</v>
      </c>
      <c r="C6230" s="17">
        <v>192</v>
      </c>
      <c r="D6230" s="36">
        <v>200.35000000000002</v>
      </c>
      <c r="E6230" s="36">
        <v>9.4700000000000006</v>
      </c>
      <c r="F6230" s="36">
        <v>29.96</v>
      </c>
      <c r="G6230" s="37">
        <f t="shared" si="24"/>
        <v>2.1999999999999999E-2</v>
      </c>
    </row>
    <row r="6231" spans="1:7" ht="15.75" customHeight="1" x14ac:dyDescent="0.2">
      <c r="A6231" s="35" t="s">
        <v>6700</v>
      </c>
      <c r="B6231" s="36">
        <v>5072</v>
      </c>
      <c r="C6231" s="17">
        <v>57</v>
      </c>
      <c r="D6231" s="36">
        <v>47.620000000000005</v>
      </c>
      <c r="E6231" s="36">
        <v>22.3</v>
      </c>
      <c r="F6231" s="36">
        <v>6.75</v>
      </c>
      <c r="G6231" s="37">
        <f t="shared" si="24"/>
        <v>2.1999999999999999E-2</v>
      </c>
    </row>
    <row r="6232" spans="1:7" ht="15.75" customHeight="1" x14ac:dyDescent="0.2">
      <c r="A6232" s="35" t="s">
        <v>6701</v>
      </c>
      <c r="B6232" s="36">
        <v>36434.300000000003</v>
      </c>
      <c r="C6232" s="17">
        <v>224</v>
      </c>
      <c r="D6232" s="36">
        <v>309.35000000000002</v>
      </c>
      <c r="E6232" s="36">
        <v>11.489999999999998</v>
      </c>
      <c r="F6232" s="36">
        <v>47.769999999999996</v>
      </c>
      <c r="G6232" s="37">
        <f t="shared" si="24"/>
        <v>2.1999999999999999E-2</v>
      </c>
    </row>
    <row r="6233" spans="1:7" ht="15.75" customHeight="1" x14ac:dyDescent="0.2">
      <c r="A6233" s="35" t="s">
        <v>6702</v>
      </c>
      <c r="B6233" s="36">
        <v>1877.5</v>
      </c>
      <c r="C6233" s="17">
        <v>29</v>
      </c>
      <c r="D6233" s="36">
        <v>29.14</v>
      </c>
      <c r="E6233" s="36">
        <v>3.48</v>
      </c>
      <c r="F6233" s="36">
        <v>2.6</v>
      </c>
      <c r="G6233" s="37">
        <f t="shared" si="24"/>
        <v>2.1999999999999999E-2</v>
      </c>
    </row>
    <row r="6234" spans="1:7" ht="15.75" customHeight="1" x14ac:dyDescent="0.2">
      <c r="A6234" s="35" t="s">
        <v>6703</v>
      </c>
      <c r="B6234" s="36">
        <v>38005.56</v>
      </c>
      <c r="C6234" s="17">
        <v>138</v>
      </c>
      <c r="D6234" s="36">
        <v>420.48</v>
      </c>
      <c r="E6234" s="36">
        <v>44.14</v>
      </c>
      <c r="F6234" s="36">
        <v>50.75</v>
      </c>
      <c r="G6234" s="37">
        <f t="shared" si="24"/>
        <v>2.1999999999999999E-2</v>
      </c>
    </row>
    <row r="6235" spans="1:7" ht="15.75" customHeight="1" x14ac:dyDescent="0.2">
      <c r="A6235" s="35" t="s">
        <v>6704</v>
      </c>
      <c r="B6235" s="36">
        <v>496.9</v>
      </c>
      <c r="C6235" s="17">
        <v>14</v>
      </c>
      <c r="D6235" s="36">
        <v>8.7100000000000009</v>
      </c>
      <c r="E6235" s="36">
        <v>0.53</v>
      </c>
      <c r="F6235" s="36">
        <v>0.67999999999999994</v>
      </c>
      <c r="G6235" s="37">
        <f t="shared" si="24"/>
        <v>2.1999999999999999E-2</v>
      </c>
    </row>
    <row r="6236" spans="1:7" ht="15.75" customHeight="1" x14ac:dyDescent="0.2">
      <c r="A6236" s="35" t="s">
        <v>6705</v>
      </c>
      <c r="B6236" s="36">
        <v>1</v>
      </c>
      <c r="C6236" s="17">
        <v>1</v>
      </c>
      <c r="D6236" s="36">
        <v>0.22</v>
      </c>
      <c r="E6236" s="36">
        <v>0.52</v>
      </c>
      <c r="F6236" s="36">
        <v>0</v>
      </c>
      <c r="G6236" s="37">
        <f t="shared" si="24"/>
        <v>0.74</v>
      </c>
    </row>
    <row r="6237" spans="1:7" ht="15.75" customHeight="1" x14ac:dyDescent="0.2">
      <c r="A6237" s="35" t="s">
        <v>6706</v>
      </c>
      <c r="B6237" s="36">
        <v>0</v>
      </c>
      <c r="C6237" s="17">
        <v>0</v>
      </c>
      <c r="D6237" s="36">
        <v>0</v>
      </c>
      <c r="E6237" s="36">
        <v>0</v>
      </c>
      <c r="F6237" s="36">
        <v>0</v>
      </c>
      <c r="G6237" s="37">
        <f t="shared" si="24"/>
        <v>2.1999999999999999E-2</v>
      </c>
    </row>
    <row r="6238" spans="1:7" ht="15.75" customHeight="1" x14ac:dyDescent="0.2">
      <c r="A6238" s="35" t="s">
        <v>6707</v>
      </c>
      <c r="B6238" s="36">
        <v>4926.7099999999991</v>
      </c>
      <c r="C6238" s="17">
        <v>28</v>
      </c>
      <c r="D6238" s="36">
        <v>39.79</v>
      </c>
      <c r="E6238" s="36">
        <v>0</v>
      </c>
      <c r="F6238" s="36">
        <v>6.4300000000000006</v>
      </c>
      <c r="G6238" s="37">
        <f t="shared" si="24"/>
        <v>2.1999999999999999E-2</v>
      </c>
    </row>
    <row r="6239" spans="1:7" ht="15.75" customHeight="1" x14ac:dyDescent="0.2">
      <c r="A6239" s="35" t="s">
        <v>6708</v>
      </c>
      <c r="B6239" s="36">
        <v>29107</v>
      </c>
      <c r="C6239" s="17">
        <v>33</v>
      </c>
      <c r="D6239" s="36">
        <v>682.83</v>
      </c>
      <c r="E6239" s="36">
        <v>29.79</v>
      </c>
      <c r="F6239" s="36">
        <v>43.019999999999996</v>
      </c>
      <c r="G6239" s="37">
        <f t="shared" si="24"/>
        <v>2.5960765451609576E-2</v>
      </c>
    </row>
    <row r="6240" spans="1:7" ht="15.75" customHeight="1" x14ac:dyDescent="0.2">
      <c r="A6240" s="35" t="s">
        <v>6709</v>
      </c>
      <c r="B6240" s="36">
        <v>21835</v>
      </c>
      <c r="C6240" s="17">
        <v>96</v>
      </c>
      <c r="D6240" s="36">
        <v>256.39999999999998</v>
      </c>
      <c r="E6240" s="36">
        <v>40.5</v>
      </c>
      <c r="F6240" s="36">
        <v>28.88</v>
      </c>
      <c r="G6240" s="37">
        <f t="shared" si="24"/>
        <v>2.1999999999999999E-2</v>
      </c>
    </row>
    <row r="6241" spans="1:7" ht="15.75" customHeight="1" x14ac:dyDescent="0.2">
      <c r="A6241" s="35" t="s">
        <v>6710</v>
      </c>
      <c r="B6241" s="36">
        <v>0</v>
      </c>
      <c r="C6241" s="17">
        <v>0</v>
      </c>
      <c r="D6241" s="36">
        <v>0</v>
      </c>
      <c r="E6241" s="36">
        <v>0</v>
      </c>
      <c r="F6241" s="36">
        <v>0</v>
      </c>
      <c r="G6241" s="37">
        <f t="shared" si="24"/>
        <v>2.1999999999999999E-2</v>
      </c>
    </row>
    <row r="6242" spans="1:7" ht="15.75" customHeight="1" x14ac:dyDescent="0.2">
      <c r="A6242" s="35" t="s">
        <v>6711</v>
      </c>
      <c r="B6242" s="36">
        <v>0</v>
      </c>
      <c r="C6242" s="17">
        <v>0</v>
      </c>
      <c r="D6242" s="36">
        <v>0</v>
      </c>
      <c r="E6242" s="36">
        <v>0</v>
      </c>
      <c r="F6242" s="36">
        <v>0</v>
      </c>
      <c r="G6242" s="37">
        <f t="shared" si="24"/>
        <v>2.1999999999999999E-2</v>
      </c>
    </row>
    <row r="6243" spans="1:7" ht="15.75" customHeight="1" x14ac:dyDescent="0.2">
      <c r="A6243" s="35" t="s">
        <v>6712</v>
      </c>
      <c r="B6243" s="36">
        <v>200</v>
      </c>
      <c r="C6243" s="17">
        <v>1</v>
      </c>
      <c r="D6243" s="36">
        <v>5.0999999999999996</v>
      </c>
      <c r="E6243" s="36">
        <v>0.32</v>
      </c>
      <c r="F6243" s="36">
        <v>0.28000000000000003</v>
      </c>
      <c r="G6243" s="37">
        <f t="shared" si="24"/>
        <v>2.8500000000000001E-2</v>
      </c>
    </row>
    <row r="6244" spans="1:7" ht="15.75" customHeight="1" x14ac:dyDescent="0.2">
      <c r="A6244" s="35" t="s">
        <v>6713</v>
      </c>
      <c r="B6244" s="36">
        <v>0</v>
      </c>
      <c r="C6244" s="17">
        <v>0</v>
      </c>
      <c r="D6244" s="36">
        <v>0</v>
      </c>
      <c r="E6244" s="36">
        <v>0</v>
      </c>
      <c r="F6244" s="36">
        <v>0</v>
      </c>
      <c r="G6244" s="37">
        <f t="shared" si="24"/>
        <v>2.1999999999999999E-2</v>
      </c>
    </row>
    <row r="6245" spans="1:7" ht="15.75" customHeight="1" x14ac:dyDescent="0.2">
      <c r="A6245" s="35" t="s">
        <v>6714</v>
      </c>
      <c r="B6245" s="36">
        <v>268685.64</v>
      </c>
      <c r="C6245" s="17">
        <v>749</v>
      </c>
      <c r="D6245" s="36">
        <v>3746.87</v>
      </c>
      <c r="E6245" s="36">
        <v>214.48</v>
      </c>
      <c r="F6245" s="36">
        <v>362.26</v>
      </c>
      <c r="G6245" s="37">
        <f t="shared" si="24"/>
        <v>2.1999999999999999E-2</v>
      </c>
    </row>
    <row r="6246" spans="1:7" ht="15.75" customHeight="1" x14ac:dyDescent="0.2">
      <c r="A6246" s="35" t="s">
        <v>6715</v>
      </c>
      <c r="B6246" s="36">
        <v>19239</v>
      </c>
      <c r="C6246" s="17">
        <v>88</v>
      </c>
      <c r="D6246" s="36">
        <v>296.2</v>
      </c>
      <c r="E6246" s="36">
        <v>39.03</v>
      </c>
      <c r="F6246" s="36">
        <v>27.310000000000002</v>
      </c>
      <c r="G6246" s="37">
        <f t="shared" si="24"/>
        <v>2.1999999999999999E-2</v>
      </c>
    </row>
    <row r="6247" spans="1:7" ht="15.75" customHeight="1" x14ac:dyDescent="0.2">
      <c r="A6247" s="35" t="s">
        <v>6716</v>
      </c>
      <c r="B6247" s="36">
        <v>82249.790000000008</v>
      </c>
      <c r="C6247" s="17">
        <v>384</v>
      </c>
      <c r="D6247" s="36">
        <v>751.43</v>
      </c>
      <c r="E6247" s="36">
        <v>12.280000000000001</v>
      </c>
      <c r="F6247" s="36">
        <v>108.17999999999999</v>
      </c>
      <c r="G6247" s="37">
        <f t="shared" si="24"/>
        <v>2.1999999999999999E-2</v>
      </c>
    </row>
    <row r="6248" spans="1:7" ht="15.75" customHeight="1" x14ac:dyDescent="0.2">
      <c r="A6248" s="35" t="s">
        <v>6717</v>
      </c>
      <c r="B6248" s="36">
        <v>853</v>
      </c>
      <c r="C6248" s="17">
        <v>6</v>
      </c>
      <c r="D6248" s="36">
        <v>7.16</v>
      </c>
      <c r="E6248" s="36">
        <v>0</v>
      </c>
      <c r="F6248" s="36">
        <v>1.1100000000000001</v>
      </c>
      <c r="G6248" s="37">
        <f t="shared" si="24"/>
        <v>2.1999999999999999E-2</v>
      </c>
    </row>
    <row r="6249" spans="1:7" ht="15.75" customHeight="1" x14ac:dyDescent="0.2">
      <c r="A6249" s="35" t="s">
        <v>6718</v>
      </c>
      <c r="B6249" s="36">
        <v>0</v>
      </c>
      <c r="C6249" s="17">
        <v>0</v>
      </c>
      <c r="D6249" s="36">
        <v>0</v>
      </c>
      <c r="E6249" s="36">
        <v>0</v>
      </c>
      <c r="F6249" s="36">
        <v>0</v>
      </c>
      <c r="G6249" s="37">
        <f t="shared" si="24"/>
        <v>2.1999999999999999E-2</v>
      </c>
    </row>
    <row r="6250" spans="1:7" ht="15.75" customHeight="1" x14ac:dyDescent="0.2">
      <c r="A6250" s="35" t="s">
        <v>6719</v>
      </c>
      <c r="B6250" s="36">
        <v>0</v>
      </c>
      <c r="C6250" s="17">
        <v>0</v>
      </c>
      <c r="D6250" s="36">
        <v>0</v>
      </c>
      <c r="E6250" s="36">
        <v>0</v>
      </c>
      <c r="F6250" s="36">
        <v>0</v>
      </c>
      <c r="G6250" s="37">
        <f t="shared" si="24"/>
        <v>2.1999999999999999E-2</v>
      </c>
    </row>
    <row r="6251" spans="1:7" ht="15.75" customHeight="1" x14ac:dyDescent="0.2">
      <c r="A6251" s="35" t="s">
        <v>6720</v>
      </c>
      <c r="B6251" s="36">
        <v>195595.79</v>
      </c>
      <c r="C6251" s="17">
        <v>1248</v>
      </c>
      <c r="D6251" s="36">
        <v>1608.8500000000004</v>
      </c>
      <c r="E6251" s="36">
        <v>151.65000000000003</v>
      </c>
      <c r="F6251" s="36">
        <v>258.06000000000006</v>
      </c>
      <c r="G6251" s="37">
        <f t="shared" si="24"/>
        <v>2.1999999999999999E-2</v>
      </c>
    </row>
    <row r="6252" spans="1:7" ht="15.75" customHeight="1" x14ac:dyDescent="0.2">
      <c r="A6252" s="35" t="s">
        <v>6721</v>
      </c>
      <c r="B6252" s="36">
        <v>201.88</v>
      </c>
      <c r="C6252" s="17">
        <v>1</v>
      </c>
      <c r="D6252" s="36">
        <v>4.34</v>
      </c>
      <c r="E6252" s="36">
        <v>0</v>
      </c>
      <c r="F6252" s="36">
        <v>0.28000000000000003</v>
      </c>
      <c r="G6252" s="37">
        <f t="shared" si="24"/>
        <v>2.2884882108183079E-2</v>
      </c>
    </row>
    <row r="6253" spans="1:7" ht="15.75" customHeight="1" x14ac:dyDescent="0.2">
      <c r="A6253" s="35" t="s">
        <v>6722</v>
      </c>
      <c r="B6253" s="36">
        <v>0</v>
      </c>
      <c r="C6253" s="17">
        <v>0</v>
      </c>
      <c r="D6253" s="36">
        <v>0</v>
      </c>
      <c r="E6253" s="36">
        <v>0</v>
      </c>
      <c r="F6253" s="36">
        <v>0</v>
      </c>
      <c r="G6253" s="37">
        <f t="shared" si="24"/>
        <v>2.1999999999999999E-2</v>
      </c>
    </row>
    <row r="6254" spans="1:7" ht="15.75" customHeight="1" x14ac:dyDescent="0.2">
      <c r="A6254" s="35" t="s">
        <v>6723</v>
      </c>
      <c r="B6254" s="36">
        <v>0</v>
      </c>
      <c r="C6254" s="17">
        <v>0</v>
      </c>
      <c r="D6254" s="36">
        <v>0</v>
      </c>
      <c r="E6254" s="36">
        <v>0</v>
      </c>
      <c r="F6254" s="36">
        <v>0</v>
      </c>
      <c r="G6254" s="37">
        <f t="shared" si="24"/>
        <v>2.1999999999999999E-2</v>
      </c>
    </row>
    <row r="6255" spans="1:7" ht="15.75" customHeight="1" x14ac:dyDescent="0.2">
      <c r="A6255" s="35" t="s">
        <v>6724</v>
      </c>
      <c r="B6255" s="36">
        <v>17169.400000000001</v>
      </c>
      <c r="C6255" s="17">
        <v>111</v>
      </c>
      <c r="D6255" s="36">
        <v>146.47</v>
      </c>
      <c r="E6255" s="36">
        <v>5.5200000000000005</v>
      </c>
      <c r="F6255" s="36">
        <v>22.64</v>
      </c>
      <c r="G6255" s="37">
        <f t="shared" si="24"/>
        <v>2.1999999999999999E-2</v>
      </c>
    </row>
    <row r="6256" spans="1:7" ht="15.75" customHeight="1" x14ac:dyDescent="0.2">
      <c r="A6256" s="35" t="s">
        <v>6725</v>
      </c>
      <c r="B6256" s="36">
        <v>0</v>
      </c>
      <c r="C6256" s="17">
        <v>0</v>
      </c>
      <c r="D6256" s="36">
        <v>0</v>
      </c>
      <c r="E6256" s="36">
        <v>0</v>
      </c>
      <c r="F6256" s="36">
        <v>0</v>
      </c>
      <c r="G6256" s="37">
        <f t="shared" si="24"/>
        <v>2.1999999999999999E-2</v>
      </c>
    </row>
    <row r="6257" spans="1:7" ht="15.75" customHeight="1" x14ac:dyDescent="0.2">
      <c r="A6257" s="35" t="s">
        <v>6726</v>
      </c>
      <c r="B6257" s="36">
        <v>232353.4</v>
      </c>
      <c r="C6257" s="17">
        <v>2114</v>
      </c>
      <c r="D6257" s="36">
        <v>2559.1600000000003</v>
      </c>
      <c r="E6257" s="36">
        <v>57.89</v>
      </c>
      <c r="F6257" s="36">
        <v>306.83999999999997</v>
      </c>
      <c r="G6257" s="37">
        <f t="shared" si="24"/>
        <v>2.1999999999999999E-2</v>
      </c>
    </row>
    <row r="6258" spans="1:7" ht="15.75" customHeight="1" x14ac:dyDescent="0.2">
      <c r="A6258" s="35" t="s">
        <v>6727</v>
      </c>
      <c r="B6258" s="36">
        <v>117046.01</v>
      </c>
      <c r="C6258" s="17">
        <v>903</v>
      </c>
      <c r="D6258" s="36">
        <v>2392.85</v>
      </c>
      <c r="E6258" s="36">
        <v>43.7</v>
      </c>
      <c r="F6258" s="36">
        <v>164.57999999999998</v>
      </c>
      <c r="G6258" s="37">
        <f t="shared" si="24"/>
        <v>2.2223141139112727E-2</v>
      </c>
    </row>
    <row r="6259" spans="1:7" ht="15.75" customHeight="1" x14ac:dyDescent="0.2">
      <c r="A6259" s="35" t="s">
        <v>6728</v>
      </c>
      <c r="B6259" s="36">
        <v>33650</v>
      </c>
      <c r="C6259" s="17">
        <v>405</v>
      </c>
      <c r="D6259" s="36">
        <v>579.04</v>
      </c>
      <c r="E6259" s="36">
        <v>14.31</v>
      </c>
      <c r="F6259" s="36">
        <v>46.47</v>
      </c>
      <c r="G6259" s="37">
        <f t="shared" si="24"/>
        <v>2.1999999999999999E-2</v>
      </c>
    </row>
    <row r="6260" spans="1:7" ht="15.75" customHeight="1" x14ac:dyDescent="0.2">
      <c r="A6260" s="35" t="s">
        <v>6729</v>
      </c>
      <c r="B6260" s="36">
        <v>1252284.1100000001</v>
      </c>
      <c r="C6260" s="17">
        <v>9515</v>
      </c>
      <c r="D6260" s="36">
        <v>25632.2</v>
      </c>
      <c r="E6260" s="36">
        <v>393.28999999999996</v>
      </c>
      <c r="F6260" s="36">
        <v>1746.21</v>
      </c>
      <c r="G6260" s="37">
        <f t="shared" si="24"/>
        <v>2.2176836532725789E-2</v>
      </c>
    </row>
    <row r="6261" spans="1:7" ht="15.75" customHeight="1" x14ac:dyDescent="0.2">
      <c r="A6261" s="35" t="s">
        <v>6730</v>
      </c>
      <c r="B6261" s="36">
        <v>7577690.820000004</v>
      </c>
      <c r="C6261" s="17">
        <v>149497</v>
      </c>
      <c r="D6261" s="36">
        <v>118880.55</v>
      </c>
      <c r="E6261" s="36">
        <v>4318.2900000000009</v>
      </c>
      <c r="F6261" s="36">
        <v>10189.190000000006</v>
      </c>
      <c r="G6261" s="37">
        <f t="shared" si="24"/>
        <v>2.1999999999999999E-2</v>
      </c>
    </row>
    <row r="6262" spans="1:7" ht="15.75" customHeight="1" x14ac:dyDescent="0.2">
      <c r="A6262" s="35" t="s">
        <v>6731</v>
      </c>
      <c r="B6262" s="36">
        <v>324010.53999999998</v>
      </c>
      <c r="C6262" s="17">
        <v>4237</v>
      </c>
      <c r="D6262" s="36">
        <v>5211.4099999999989</v>
      </c>
      <c r="E6262" s="36">
        <v>150.03</v>
      </c>
      <c r="F6262" s="36">
        <v>446.54999999999995</v>
      </c>
      <c r="G6262" s="37">
        <f t="shared" si="24"/>
        <v>2.1999999999999999E-2</v>
      </c>
    </row>
    <row r="6263" spans="1:7" ht="15.75" customHeight="1" x14ac:dyDescent="0.2">
      <c r="A6263" s="35" t="s">
        <v>6732</v>
      </c>
      <c r="B6263" s="36">
        <v>284555.52999999997</v>
      </c>
      <c r="C6263" s="17">
        <v>1909</v>
      </c>
      <c r="D6263" s="36">
        <v>5026.619999999999</v>
      </c>
      <c r="E6263" s="36">
        <v>80.110000000000014</v>
      </c>
      <c r="F6263" s="36">
        <v>407.71000000000004</v>
      </c>
      <c r="G6263" s="37">
        <f t="shared" si="24"/>
        <v>2.1999999999999999E-2</v>
      </c>
    </row>
    <row r="6264" spans="1:7" ht="15.75" customHeight="1" x14ac:dyDescent="0.2">
      <c r="A6264" s="35" t="s">
        <v>6733</v>
      </c>
      <c r="B6264" s="36">
        <v>23591.979999999996</v>
      </c>
      <c r="C6264" s="17">
        <v>471</v>
      </c>
      <c r="D6264" s="36">
        <v>496.28999999999996</v>
      </c>
      <c r="E6264" s="36">
        <v>12.420000000000002</v>
      </c>
      <c r="F6264" s="36">
        <v>34.709999999999994</v>
      </c>
      <c r="G6264" s="37">
        <f t="shared" si="24"/>
        <v>2.3034098875973956E-2</v>
      </c>
    </row>
    <row r="6265" spans="1:7" ht="15.75" customHeight="1" x14ac:dyDescent="0.2">
      <c r="A6265" s="35" t="s">
        <v>6734</v>
      </c>
      <c r="B6265" s="36">
        <v>1323.1</v>
      </c>
      <c r="C6265" s="17">
        <v>6</v>
      </c>
      <c r="D6265" s="36">
        <v>8.44</v>
      </c>
      <c r="E6265" s="36">
        <v>0</v>
      </c>
      <c r="F6265" s="36">
        <v>1.7300000000000002</v>
      </c>
      <c r="G6265" s="37">
        <f t="shared" si="24"/>
        <v>2.1999999999999999E-2</v>
      </c>
    </row>
    <row r="6266" spans="1:7" ht="15.75" customHeight="1" x14ac:dyDescent="0.2">
      <c r="A6266" s="35" t="s">
        <v>6735</v>
      </c>
      <c r="B6266" s="36">
        <v>403751.24</v>
      </c>
      <c r="C6266" s="17">
        <v>5476</v>
      </c>
      <c r="D6266" s="36">
        <v>6912.840000000002</v>
      </c>
      <c r="E6266" s="36">
        <v>166.68</v>
      </c>
      <c r="F6266" s="36">
        <v>571.87000000000012</v>
      </c>
      <c r="G6266" s="37">
        <f t="shared" si="24"/>
        <v>2.1999999999999999E-2</v>
      </c>
    </row>
    <row r="6267" spans="1:7" ht="15.75" customHeight="1" x14ac:dyDescent="0.2">
      <c r="A6267" s="35" t="s">
        <v>6736</v>
      </c>
      <c r="B6267" s="36">
        <v>320185.62</v>
      </c>
      <c r="C6267" s="17">
        <v>1385</v>
      </c>
      <c r="D6267" s="36">
        <v>5943.19</v>
      </c>
      <c r="E6267" s="36">
        <v>71.42</v>
      </c>
      <c r="F6267" s="36">
        <v>476.82</v>
      </c>
      <c r="G6267" s="37">
        <f t="shared" si="24"/>
        <v>2.1999999999999999E-2</v>
      </c>
    </row>
    <row r="6268" spans="1:7" ht="15.75" customHeight="1" x14ac:dyDescent="0.2">
      <c r="A6268" s="35" t="s">
        <v>6737</v>
      </c>
      <c r="B6268" s="36">
        <v>1477797.1099999999</v>
      </c>
      <c r="C6268" s="17">
        <v>49864</v>
      </c>
      <c r="D6268" s="36">
        <v>22459.379999999997</v>
      </c>
      <c r="E6268" s="36">
        <v>1353.5100000000002</v>
      </c>
      <c r="F6268" s="36">
        <v>1982.49</v>
      </c>
      <c r="G6268" s="37">
        <f t="shared" si="24"/>
        <v>2.1999999999999999E-2</v>
      </c>
    </row>
    <row r="6269" spans="1:7" ht="15.75" customHeight="1" x14ac:dyDescent="0.2">
      <c r="A6269" s="35" t="s">
        <v>6738</v>
      </c>
      <c r="B6269" s="36">
        <v>95887.98</v>
      </c>
      <c r="C6269" s="17">
        <v>849</v>
      </c>
      <c r="D6269" s="36">
        <v>1951.4499999999998</v>
      </c>
      <c r="E6269" s="36">
        <v>40.47</v>
      </c>
      <c r="F6269" s="36">
        <v>131.30000000000001</v>
      </c>
      <c r="G6269" s="37">
        <f t="shared" si="24"/>
        <v>2.2142712777972796E-2</v>
      </c>
    </row>
    <row r="6270" spans="1:7" ht="15.75" customHeight="1" x14ac:dyDescent="0.2">
      <c r="A6270" s="35" t="s">
        <v>6739</v>
      </c>
      <c r="B6270" s="36">
        <v>5360</v>
      </c>
      <c r="C6270" s="17">
        <v>14</v>
      </c>
      <c r="D6270" s="36">
        <v>85.43</v>
      </c>
      <c r="E6270" s="36">
        <v>0.28999999999999998</v>
      </c>
      <c r="F6270" s="36">
        <v>7.37</v>
      </c>
      <c r="G6270" s="37">
        <f t="shared" si="24"/>
        <v>2.1999999999999999E-2</v>
      </c>
    </row>
    <row r="6271" spans="1:7" ht="15.75" customHeight="1" x14ac:dyDescent="0.2">
      <c r="A6271" s="35" t="s">
        <v>6740</v>
      </c>
      <c r="B6271" s="36">
        <v>1894513.4999999998</v>
      </c>
      <c r="C6271" s="17">
        <v>22683</v>
      </c>
      <c r="D6271" s="36">
        <v>38919.05000000001</v>
      </c>
      <c r="E6271" s="36">
        <v>744.43000000000006</v>
      </c>
      <c r="F6271" s="36">
        <v>2632.9000000000005</v>
      </c>
      <c r="G6271" s="37">
        <f t="shared" si="24"/>
        <v>2.2325721088817797E-2</v>
      </c>
    </row>
    <row r="6272" spans="1:7" ht="15.75" customHeight="1" x14ac:dyDescent="0.2">
      <c r="A6272" s="35" t="s">
        <v>6741</v>
      </c>
      <c r="B6272" s="36">
        <v>1731619.4899999998</v>
      </c>
      <c r="C6272" s="17">
        <v>65081</v>
      </c>
      <c r="D6272" s="36">
        <v>27294.86</v>
      </c>
      <c r="E6272" s="36">
        <v>1443.9399999999998</v>
      </c>
      <c r="F6272" s="36">
        <v>2287.9400000000005</v>
      </c>
      <c r="G6272" s="37">
        <f t="shared" si="24"/>
        <v>2.1999999999999999E-2</v>
      </c>
    </row>
    <row r="6273" spans="1:7" ht="15.75" customHeight="1" x14ac:dyDescent="0.2">
      <c r="A6273" s="35" t="s">
        <v>6742</v>
      </c>
      <c r="B6273" s="36">
        <v>75071.5</v>
      </c>
      <c r="C6273" s="17">
        <v>876</v>
      </c>
      <c r="D6273" s="36">
        <v>1567.88</v>
      </c>
      <c r="E6273" s="36">
        <v>34.099999999999994</v>
      </c>
      <c r="F6273" s="36">
        <v>105.4</v>
      </c>
      <c r="G6273" s="37">
        <f t="shared" si="24"/>
        <v>2.2743384639976556E-2</v>
      </c>
    </row>
    <row r="6274" spans="1:7" ht="15.75" customHeight="1" x14ac:dyDescent="0.2">
      <c r="A6274" s="35" t="s">
        <v>6743</v>
      </c>
      <c r="B6274" s="36">
        <v>1000982.9800000001</v>
      </c>
      <c r="C6274" s="17">
        <v>39185</v>
      </c>
      <c r="D6274" s="36">
        <v>15381.52</v>
      </c>
      <c r="E6274" s="36">
        <v>818.6400000000001</v>
      </c>
      <c r="F6274" s="36">
        <v>1323.1399999999996</v>
      </c>
      <c r="G6274" s="37">
        <f t="shared" si="24"/>
        <v>2.1999999999999999E-2</v>
      </c>
    </row>
    <row r="6275" spans="1:7" ht="15.75" customHeight="1" x14ac:dyDescent="0.2">
      <c r="A6275" s="35" t="s">
        <v>6744</v>
      </c>
      <c r="B6275" s="36">
        <v>91398.1</v>
      </c>
      <c r="C6275" s="17">
        <v>716</v>
      </c>
      <c r="D6275" s="36">
        <v>1731.7199999999998</v>
      </c>
      <c r="E6275" s="36">
        <v>37.25</v>
      </c>
      <c r="F6275" s="36">
        <v>128.5</v>
      </c>
      <c r="G6275" s="37">
        <f t="shared" si="24"/>
        <v>2.1999999999999999E-2</v>
      </c>
    </row>
    <row r="6276" spans="1:7" ht="15.75" customHeight="1" x14ac:dyDescent="0.2">
      <c r="A6276" s="35" t="s">
        <v>6745</v>
      </c>
      <c r="B6276" s="36">
        <v>5972678.1699999999</v>
      </c>
      <c r="C6276" s="17">
        <v>35833</v>
      </c>
      <c r="D6276" s="36">
        <v>94780.23000000001</v>
      </c>
      <c r="E6276" s="36">
        <v>3668.66</v>
      </c>
      <c r="F6276" s="36">
        <v>8471.27</v>
      </c>
      <c r="G6276" s="37">
        <f t="shared" si="24"/>
        <v>2.1999999999999999E-2</v>
      </c>
    </row>
    <row r="6277" spans="1:7" ht="15.75" customHeight="1" x14ac:dyDescent="0.2">
      <c r="A6277" s="35" t="s">
        <v>6746</v>
      </c>
      <c r="B6277" s="36">
        <v>295438.2</v>
      </c>
      <c r="C6277" s="17">
        <v>9658</v>
      </c>
      <c r="D6277" s="36">
        <v>5643.1299999999992</v>
      </c>
      <c r="E6277" s="36">
        <v>3.93</v>
      </c>
      <c r="F6277" s="36">
        <v>390.99</v>
      </c>
      <c r="G6277" s="37">
        <f t="shared" si="24"/>
        <v>2.1999999999999999E-2</v>
      </c>
    </row>
    <row r="6278" spans="1:7" ht="15.75" customHeight="1" x14ac:dyDescent="0.2">
      <c r="A6278" s="35" t="s">
        <v>6747</v>
      </c>
      <c r="B6278" s="36">
        <v>6149</v>
      </c>
      <c r="C6278" s="17">
        <v>90</v>
      </c>
      <c r="D6278" s="36">
        <v>116.43</v>
      </c>
      <c r="E6278" s="36">
        <v>2.73</v>
      </c>
      <c r="F6278" s="36">
        <v>8.2200000000000006</v>
      </c>
      <c r="G6278" s="37">
        <f t="shared" si="24"/>
        <v>2.1999999999999999E-2</v>
      </c>
    </row>
    <row r="6279" spans="1:7" ht="15.75" customHeight="1" x14ac:dyDescent="0.2">
      <c r="A6279" s="35" t="s">
        <v>6748</v>
      </c>
      <c r="B6279" s="36">
        <v>606220.79999999993</v>
      </c>
      <c r="C6279" s="17">
        <v>11120</v>
      </c>
      <c r="D6279" s="36">
        <v>12608.530000000002</v>
      </c>
      <c r="E6279" s="36">
        <v>307.18</v>
      </c>
      <c r="F6279" s="36">
        <v>862.99</v>
      </c>
      <c r="G6279" s="37">
        <f t="shared" si="24"/>
        <v>2.2728847311078743E-2</v>
      </c>
    </row>
    <row r="6280" spans="1:7" ht="15.75" customHeight="1" x14ac:dyDescent="0.2">
      <c r="A6280" s="35" t="s">
        <v>6749</v>
      </c>
      <c r="B6280" s="36">
        <v>230055.00999999998</v>
      </c>
      <c r="C6280" s="17">
        <v>5183</v>
      </c>
      <c r="D6280" s="36">
        <v>4570.869999999999</v>
      </c>
      <c r="E6280" s="36">
        <v>125.91</v>
      </c>
      <c r="F6280" s="36">
        <v>330.26999999999992</v>
      </c>
      <c r="G6280" s="37">
        <f t="shared" si="24"/>
        <v>2.1999999999999999E-2</v>
      </c>
    </row>
    <row r="6281" spans="1:7" ht="15.75" customHeight="1" x14ac:dyDescent="0.2">
      <c r="A6281" s="35" t="s">
        <v>6750</v>
      </c>
      <c r="B6281" s="36">
        <v>87376.87</v>
      </c>
      <c r="C6281" s="17">
        <v>2050</v>
      </c>
      <c r="D6281" s="36">
        <v>1690.7399999999998</v>
      </c>
      <c r="E6281" s="36">
        <v>87.11999999999999</v>
      </c>
      <c r="F6281" s="36">
        <v>118.83000000000001</v>
      </c>
      <c r="G6281" s="37">
        <f t="shared" si="24"/>
        <v>2.1999999999999999E-2</v>
      </c>
    </row>
    <row r="6282" spans="1:7" ht="15.75" customHeight="1" x14ac:dyDescent="0.2">
      <c r="A6282" s="35" t="s">
        <v>6751</v>
      </c>
      <c r="B6282" s="36">
        <v>67381</v>
      </c>
      <c r="C6282" s="17">
        <v>557</v>
      </c>
      <c r="D6282" s="36">
        <v>1154.01</v>
      </c>
      <c r="E6282" s="36">
        <v>24.89</v>
      </c>
      <c r="F6282" s="36">
        <v>94</v>
      </c>
      <c r="G6282" s="37">
        <f t="shared" si="24"/>
        <v>2.1999999999999999E-2</v>
      </c>
    </row>
    <row r="6283" spans="1:7" ht="15.75" customHeight="1" x14ac:dyDescent="0.2">
      <c r="A6283" s="35" t="s">
        <v>6752</v>
      </c>
      <c r="B6283" s="36">
        <v>98474.41</v>
      </c>
      <c r="C6283" s="17">
        <v>1859</v>
      </c>
      <c r="D6283" s="36">
        <v>2002.7700000000002</v>
      </c>
      <c r="E6283" s="36">
        <v>158.20000000000002</v>
      </c>
      <c r="F6283" s="36">
        <v>138.34000000000003</v>
      </c>
      <c r="G6283" s="37">
        <f t="shared" si="24"/>
        <v>2.3349314811837923E-2</v>
      </c>
    </row>
    <row r="6284" spans="1:7" ht="15.75" customHeight="1" x14ac:dyDescent="0.2">
      <c r="A6284" s="35" t="s">
        <v>6753</v>
      </c>
      <c r="B6284" s="36">
        <v>957104.79999999993</v>
      </c>
      <c r="C6284" s="17">
        <v>6974</v>
      </c>
      <c r="D6284" s="36">
        <v>14620.599999999999</v>
      </c>
      <c r="E6284" s="36">
        <v>501.52000000000004</v>
      </c>
      <c r="F6284" s="36">
        <v>1340.28</v>
      </c>
      <c r="G6284" s="37">
        <f t="shared" si="24"/>
        <v>2.1999999999999999E-2</v>
      </c>
    </row>
    <row r="6285" spans="1:7" ht="15.75" customHeight="1" x14ac:dyDescent="0.2">
      <c r="A6285" s="35" t="s">
        <v>6754</v>
      </c>
      <c r="B6285" s="36">
        <v>0</v>
      </c>
      <c r="C6285" s="17">
        <v>0</v>
      </c>
      <c r="D6285" s="36">
        <v>0</v>
      </c>
      <c r="E6285" s="36">
        <v>0</v>
      </c>
      <c r="F6285" s="36">
        <v>0</v>
      </c>
      <c r="G6285" s="37">
        <f t="shared" si="24"/>
        <v>2.1999999999999999E-2</v>
      </c>
    </row>
    <row r="6286" spans="1:7" ht="15.75" customHeight="1" x14ac:dyDescent="0.2">
      <c r="A6286" s="35" t="s">
        <v>6755</v>
      </c>
      <c r="B6286" s="36">
        <v>24176.760000000002</v>
      </c>
      <c r="C6286" s="17">
        <v>403</v>
      </c>
      <c r="D6286" s="36">
        <v>462.79999999999995</v>
      </c>
      <c r="E6286" s="36">
        <v>18.61</v>
      </c>
      <c r="F6286" s="36">
        <v>33</v>
      </c>
      <c r="G6286" s="37">
        <f t="shared" si="24"/>
        <v>2.1999999999999999E-2</v>
      </c>
    </row>
    <row r="6287" spans="1:7" ht="15.75" customHeight="1" x14ac:dyDescent="0.2">
      <c r="A6287" s="35" t="s">
        <v>6756</v>
      </c>
      <c r="B6287" s="36">
        <v>0</v>
      </c>
      <c r="C6287" s="17">
        <v>0</v>
      </c>
      <c r="D6287" s="36">
        <v>0</v>
      </c>
      <c r="E6287" s="36">
        <v>0</v>
      </c>
      <c r="F6287" s="36">
        <v>0</v>
      </c>
      <c r="G6287" s="37">
        <f t="shared" si="24"/>
        <v>2.1999999999999999E-2</v>
      </c>
    </row>
    <row r="6288" spans="1:7" ht="15.75" customHeight="1" x14ac:dyDescent="0.2">
      <c r="A6288" s="35" t="s">
        <v>6757</v>
      </c>
      <c r="B6288" s="36">
        <v>665748.69000000006</v>
      </c>
      <c r="C6288" s="17">
        <v>2911</v>
      </c>
      <c r="D6288" s="36">
        <v>12952.72</v>
      </c>
      <c r="E6288" s="36">
        <v>243.38000000000002</v>
      </c>
      <c r="F6288" s="36">
        <v>935.94</v>
      </c>
      <c r="G6288" s="37">
        <f t="shared" si="24"/>
        <v>2.1999999999999999E-2</v>
      </c>
    </row>
    <row r="6289" spans="1:7" ht="15.75" customHeight="1" x14ac:dyDescent="0.2">
      <c r="A6289" s="35" t="s">
        <v>6758</v>
      </c>
      <c r="B6289" s="36">
        <v>335</v>
      </c>
      <c r="C6289" s="17">
        <v>6</v>
      </c>
      <c r="D6289" s="36">
        <v>6.88</v>
      </c>
      <c r="E6289" s="36">
        <v>0.15</v>
      </c>
      <c r="F6289" s="36">
        <v>0.46</v>
      </c>
      <c r="G6289" s="37">
        <f t="shared" si="24"/>
        <v>2.235820895522388E-2</v>
      </c>
    </row>
    <row r="6290" spans="1:7" ht="15.75" customHeight="1" x14ac:dyDescent="0.2">
      <c r="A6290" s="35" t="s">
        <v>6759</v>
      </c>
      <c r="B6290" s="36">
        <v>437525.57</v>
      </c>
      <c r="C6290" s="17">
        <v>4670</v>
      </c>
      <c r="D6290" s="36">
        <v>7332.37</v>
      </c>
      <c r="E6290" s="36">
        <v>145.58000000000001</v>
      </c>
      <c r="F6290" s="36">
        <v>606.47000000000014</v>
      </c>
      <c r="G6290" s="37">
        <f t="shared" si="24"/>
        <v>2.1999999999999999E-2</v>
      </c>
    </row>
    <row r="6291" spans="1:7" ht="15.75" customHeight="1" x14ac:dyDescent="0.2">
      <c r="A6291" s="35" t="s">
        <v>6760</v>
      </c>
      <c r="B6291" s="36">
        <v>1104186.7199999997</v>
      </c>
      <c r="C6291" s="17">
        <v>8950</v>
      </c>
      <c r="D6291" s="36">
        <v>21576.670000000002</v>
      </c>
      <c r="E6291" s="36">
        <v>839.47000000000014</v>
      </c>
      <c r="F6291" s="36">
        <v>1560.5799999999997</v>
      </c>
      <c r="G6291" s="37">
        <f t="shared" si="24"/>
        <v>2.1999999999999999E-2</v>
      </c>
    </row>
    <row r="6292" spans="1:7" ht="15.75" customHeight="1" x14ac:dyDescent="0.2">
      <c r="A6292" s="35" t="s">
        <v>6761</v>
      </c>
      <c r="B6292" s="36">
        <v>371356.80000000005</v>
      </c>
      <c r="C6292" s="17">
        <v>4871</v>
      </c>
      <c r="D6292" s="36">
        <v>5402.37</v>
      </c>
      <c r="E6292" s="36">
        <v>146.94</v>
      </c>
      <c r="F6292" s="36">
        <v>510.04000000000008</v>
      </c>
      <c r="G6292" s="37">
        <f t="shared" si="24"/>
        <v>2.1999999999999999E-2</v>
      </c>
    </row>
    <row r="6293" spans="1:7" ht="15.75" customHeight="1" x14ac:dyDescent="0.2">
      <c r="A6293" s="35" t="s">
        <v>6762</v>
      </c>
      <c r="B6293" s="36">
        <v>351961.69</v>
      </c>
      <c r="C6293" s="17">
        <v>2668</v>
      </c>
      <c r="D6293" s="36">
        <v>5028.46</v>
      </c>
      <c r="E6293" s="36">
        <v>132.84</v>
      </c>
      <c r="F6293" s="36">
        <v>474.99000000000007</v>
      </c>
      <c r="G6293" s="37">
        <f t="shared" si="24"/>
        <v>2.1999999999999999E-2</v>
      </c>
    </row>
    <row r="6294" spans="1:7" ht="15.75" customHeight="1" x14ac:dyDescent="0.2">
      <c r="A6294" s="35" t="s">
        <v>6763</v>
      </c>
      <c r="B6294" s="36">
        <v>309250.96000000002</v>
      </c>
      <c r="C6294" s="17">
        <v>3696</v>
      </c>
      <c r="D6294" s="36">
        <v>6183.33</v>
      </c>
      <c r="E6294" s="36">
        <v>149.93000000000004</v>
      </c>
      <c r="F6294" s="36">
        <v>428.32000000000005</v>
      </c>
      <c r="G6294" s="37">
        <f t="shared" si="24"/>
        <v>2.1999999999999999E-2</v>
      </c>
    </row>
    <row r="6295" spans="1:7" ht="15.75" customHeight="1" x14ac:dyDescent="0.2">
      <c r="A6295" s="35" t="s">
        <v>6764</v>
      </c>
      <c r="B6295" s="36">
        <v>214254.80000000002</v>
      </c>
      <c r="C6295" s="17">
        <v>4098</v>
      </c>
      <c r="D6295" s="36">
        <v>3790.4100000000003</v>
      </c>
      <c r="E6295" s="36">
        <v>58.78</v>
      </c>
      <c r="F6295" s="36">
        <v>290.70999999999998</v>
      </c>
      <c r="G6295" s="37">
        <f t="shared" si="24"/>
        <v>2.1999999999999999E-2</v>
      </c>
    </row>
    <row r="6296" spans="1:7" ht="15.75" customHeight="1" x14ac:dyDescent="0.2">
      <c r="A6296" s="35" t="s">
        <v>6765</v>
      </c>
      <c r="B6296" s="36">
        <v>0</v>
      </c>
      <c r="C6296" s="17">
        <v>0</v>
      </c>
      <c r="D6296" s="36">
        <v>0</v>
      </c>
      <c r="E6296" s="36">
        <v>0</v>
      </c>
      <c r="F6296" s="36">
        <v>0</v>
      </c>
      <c r="G6296" s="37">
        <f t="shared" si="24"/>
        <v>2.1999999999999999E-2</v>
      </c>
    </row>
    <row r="6297" spans="1:7" ht="15.75" customHeight="1" x14ac:dyDescent="0.2">
      <c r="A6297" s="35" t="s">
        <v>6766</v>
      </c>
      <c r="B6297" s="36">
        <v>51973.72</v>
      </c>
      <c r="C6297" s="17">
        <v>277</v>
      </c>
      <c r="D6297" s="36">
        <v>792.91000000000008</v>
      </c>
      <c r="E6297" s="36">
        <v>16.22</v>
      </c>
      <c r="F6297" s="36">
        <v>71.02</v>
      </c>
      <c r="G6297" s="37">
        <f t="shared" si="24"/>
        <v>2.1999999999999999E-2</v>
      </c>
    </row>
    <row r="6298" spans="1:7" ht="15.75" customHeight="1" x14ac:dyDescent="0.2">
      <c r="A6298" s="35" t="s">
        <v>6767</v>
      </c>
      <c r="B6298" s="36">
        <v>222990</v>
      </c>
      <c r="C6298" s="17">
        <v>1767</v>
      </c>
      <c r="D6298" s="36">
        <v>3794.23</v>
      </c>
      <c r="E6298" s="36">
        <v>118.85999999999999</v>
      </c>
      <c r="F6298" s="36">
        <v>304.09999999999991</v>
      </c>
      <c r="G6298" s="37">
        <f t="shared" si="24"/>
        <v>2.1999999999999999E-2</v>
      </c>
    </row>
    <row r="6299" spans="1:7" ht="15.75" customHeight="1" x14ac:dyDescent="0.2">
      <c r="A6299" s="35" t="s">
        <v>6768</v>
      </c>
      <c r="B6299" s="36">
        <v>118836.73</v>
      </c>
      <c r="C6299" s="17">
        <v>1371</v>
      </c>
      <c r="D6299" s="36">
        <v>2038.2200000000003</v>
      </c>
      <c r="E6299" s="36">
        <v>58.339999999999996</v>
      </c>
      <c r="F6299" s="36">
        <v>162.04</v>
      </c>
      <c r="G6299" s="37">
        <f t="shared" si="24"/>
        <v>2.1999999999999999E-2</v>
      </c>
    </row>
    <row r="6300" spans="1:7" ht="15.75" customHeight="1" x14ac:dyDescent="0.2">
      <c r="A6300" s="35" t="s">
        <v>6769</v>
      </c>
      <c r="B6300" s="36">
        <v>61645155.260000005</v>
      </c>
      <c r="C6300" s="17">
        <v>1826649</v>
      </c>
      <c r="D6300" s="36">
        <v>916825.60000000021</v>
      </c>
      <c r="E6300" s="36">
        <v>60465.520000000004</v>
      </c>
      <c r="F6300" s="36">
        <v>82755.560000000012</v>
      </c>
      <c r="G6300" s="37">
        <f t="shared" si="24"/>
        <v>2.1999999999999999E-2</v>
      </c>
    </row>
    <row r="6301" spans="1:7" ht="15.75" customHeight="1" x14ac:dyDescent="0.2">
      <c r="A6301" s="35" t="s">
        <v>6770</v>
      </c>
      <c r="B6301" s="36">
        <v>5615695.8899999987</v>
      </c>
      <c r="C6301" s="17">
        <v>55491</v>
      </c>
      <c r="D6301" s="36">
        <v>78965.09</v>
      </c>
      <c r="E6301" s="36">
        <v>4308.3600000000006</v>
      </c>
      <c r="F6301" s="36">
        <v>7790.9100000000008</v>
      </c>
      <c r="G6301" s="37">
        <f t="shared" si="24"/>
        <v>2.1999999999999999E-2</v>
      </c>
    </row>
    <row r="6302" spans="1:7" ht="15.75" customHeight="1" x14ac:dyDescent="0.2">
      <c r="A6302" s="35" t="s">
        <v>6771</v>
      </c>
      <c r="B6302" s="36">
        <v>463016.56</v>
      </c>
      <c r="C6302" s="17">
        <v>7891</v>
      </c>
      <c r="D6302" s="36">
        <v>9376.49</v>
      </c>
      <c r="E6302" s="36">
        <v>184.76000000000002</v>
      </c>
      <c r="F6302" s="36">
        <v>663.51</v>
      </c>
      <c r="G6302" s="37">
        <f t="shared" si="24"/>
        <v>2.2082925068597978E-2</v>
      </c>
    </row>
    <row r="6303" spans="1:7" ht="15.75" customHeight="1" x14ac:dyDescent="0.2">
      <c r="A6303" s="35" t="s">
        <v>6772</v>
      </c>
      <c r="B6303" s="36">
        <v>2087827</v>
      </c>
      <c r="C6303" s="17">
        <v>48943</v>
      </c>
      <c r="D6303" s="36">
        <v>31128.890000000007</v>
      </c>
      <c r="E6303" s="36">
        <v>1085.32</v>
      </c>
      <c r="F6303" s="36">
        <v>2839.880000000001</v>
      </c>
      <c r="G6303" s="37">
        <f t="shared" si="24"/>
        <v>2.1999999999999999E-2</v>
      </c>
    </row>
    <row r="6304" spans="1:7" ht="15.75" customHeight="1" x14ac:dyDescent="0.2">
      <c r="A6304" s="35" t="s">
        <v>6773</v>
      </c>
      <c r="B6304" s="36">
        <v>18155</v>
      </c>
      <c r="C6304" s="17">
        <v>412</v>
      </c>
      <c r="D6304" s="36">
        <v>375.37</v>
      </c>
      <c r="E6304" s="36">
        <v>20.27</v>
      </c>
      <c r="F6304" s="36">
        <v>24.63</v>
      </c>
      <c r="G6304" s="37">
        <f t="shared" si="24"/>
        <v>2.3148994767281741E-2</v>
      </c>
    </row>
    <row r="6305" spans="1:7" ht="15.75" customHeight="1" x14ac:dyDescent="0.2">
      <c r="A6305" s="35" t="s">
        <v>6774</v>
      </c>
      <c r="B6305" s="36">
        <v>1303218.57</v>
      </c>
      <c r="C6305" s="17">
        <v>22829</v>
      </c>
      <c r="D6305" s="36">
        <v>23112.67</v>
      </c>
      <c r="E6305" s="36">
        <v>304.64999999999998</v>
      </c>
      <c r="F6305" s="36">
        <v>1799.5299999999997</v>
      </c>
      <c r="G6305" s="37">
        <f t="shared" si="24"/>
        <v>2.1999999999999999E-2</v>
      </c>
    </row>
    <row r="6306" spans="1:7" ht="15.75" customHeight="1" x14ac:dyDescent="0.2">
      <c r="A6306" s="35" t="s">
        <v>6775</v>
      </c>
      <c r="B6306" s="36">
        <v>124155.5</v>
      </c>
      <c r="C6306" s="17">
        <v>869</v>
      </c>
      <c r="D6306" s="36">
        <v>2484.6299999999997</v>
      </c>
      <c r="E6306" s="36">
        <v>50.370000000000005</v>
      </c>
      <c r="F6306" s="36">
        <v>174.45999999999998</v>
      </c>
      <c r="G6306" s="37">
        <f t="shared" si="24"/>
        <v>2.1999999999999999E-2</v>
      </c>
    </row>
    <row r="6307" spans="1:7" ht="15.75" customHeight="1" x14ac:dyDescent="0.2">
      <c r="A6307" s="35" t="s">
        <v>6776</v>
      </c>
      <c r="B6307" s="36">
        <v>11259.5</v>
      </c>
      <c r="C6307" s="17">
        <v>111</v>
      </c>
      <c r="D6307" s="36">
        <v>163.54</v>
      </c>
      <c r="E6307" s="36">
        <v>3.66</v>
      </c>
      <c r="F6307" s="36">
        <v>15.16</v>
      </c>
      <c r="G6307" s="37">
        <f t="shared" si="24"/>
        <v>2.1999999999999999E-2</v>
      </c>
    </row>
    <row r="6308" spans="1:7" ht="15.75" customHeight="1" x14ac:dyDescent="0.2">
      <c r="A6308" s="35" t="s">
        <v>6777</v>
      </c>
      <c r="B6308" s="36">
        <v>1600306.76</v>
      </c>
      <c r="C6308" s="17">
        <v>19067</v>
      </c>
      <c r="D6308" s="36">
        <v>30316.689999999995</v>
      </c>
      <c r="E6308" s="36">
        <v>711.8399999999998</v>
      </c>
      <c r="F6308" s="36">
        <v>2215.67</v>
      </c>
      <c r="G6308" s="37">
        <f t="shared" si="24"/>
        <v>2.1999999999999999E-2</v>
      </c>
    </row>
    <row r="6309" spans="1:7" ht="15.75" customHeight="1" x14ac:dyDescent="0.2">
      <c r="A6309" s="35" t="s">
        <v>6778</v>
      </c>
      <c r="B6309" s="36">
        <v>0</v>
      </c>
      <c r="C6309" s="17">
        <v>0</v>
      </c>
      <c r="D6309" s="36">
        <v>0</v>
      </c>
      <c r="E6309" s="36">
        <v>0</v>
      </c>
      <c r="F6309" s="36">
        <v>0</v>
      </c>
      <c r="G6309" s="37">
        <f t="shared" si="24"/>
        <v>2.1999999999999999E-2</v>
      </c>
    </row>
    <row r="6310" spans="1:7" ht="15.75" customHeight="1" x14ac:dyDescent="0.2">
      <c r="A6310" s="35" t="s">
        <v>6779</v>
      </c>
      <c r="B6310" s="36">
        <v>3100</v>
      </c>
      <c r="C6310" s="17">
        <v>62</v>
      </c>
      <c r="D6310" s="36">
        <v>63.53</v>
      </c>
      <c r="E6310" s="36">
        <v>6.9</v>
      </c>
      <c r="F6310" s="36">
        <v>4.2700000000000005</v>
      </c>
      <c r="G6310" s="37">
        <f t="shared" si="24"/>
        <v>2.4096774193548387E-2</v>
      </c>
    </row>
    <row r="6311" spans="1:7" ht="15.75" customHeight="1" x14ac:dyDescent="0.2">
      <c r="A6311" s="35" t="s">
        <v>6780</v>
      </c>
      <c r="B6311" s="36">
        <v>0</v>
      </c>
      <c r="C6311" s="17">
        <v>0</v>
      </c>
      <c r="D6311" s="36">
        <v>0</v>
      </c>
      <c r="E6311" s="36">
        <v>0</v>
      </c>
      <c r="F6311" s="36">
        <v>0</v>
      </c>
      <c r="G6311" s="37">
        <f t="shared" si="24"/>
        <v>2.1999999999999999E-2</v>
      </c>
    </row>
    <row r="6312" spans="1:7" ht="15.75" customHeight="1" x14ac:dyDescent="0.2">
      <c r="A6312" s="35" t="s">
        <v>6781</v>
      </c>
      <c r="B6312" s="36">
        <v>111985.85</v>
      </c>
      <c r="C6312" s="17">
        <v>339</v>
      </c>
      <c r="D6312" s="36">
        <v>2753.8299999999995</v>
      </c>
      <c r="E6312" s="36">
        <v>103.34</v>
      </c>
      <c r="F6312" s="36">
        <v>156.56999999999996</v>
      </c>
      <c r="G6312" s="37">
        <f t="shared" si="24"/>
        <v>2.6911792873831823E-2</v>
      </c>
    </row>
    <row r="6313" spans="1:7" ht="15.75" customHeight="1" x14ac:dyDescent="0.2">
      <c r="A6313" s="35" t="s">
        <v>6782</v>
      </c>
      <c r="B6313" s="36">
        <v>68246.5</v>
      </c>
      <c r="C6313" s="17">
        <v>112</v>
      </c>
      <c r="D6313" s="36">
        <v>1702.2</v>
      </c>
      <c r="E6313" s="36">
        <v>166.48</v>
      </c>
      <c r="F6313" s="36">
        <v>99.259999999999991</v>
      </c>
      <c r="G6313" s="37">
        <f t="shared" si="24"/>
        <v>2.8835764471438097E-2</v>
      </c>
    </row>
    <row r="6314" spans="1:7" ht="15.75" customHeight="1" x14ac:dyDescent="0.2">
      <c r="A6314" s="35" t="s">
        <v>6783</v>
      </c>
      <c r="B6314" s="36">
        <v>0</v>
      </c>
      <c r="C6314" s="17">
        <v>0</v>
      </c>
      <c r="D6314" s="36">
        <v>0</v>
      </c>
      <c r="E6314" s="36">
        <v>0</v>
      </c>
      <c r="F6314" s="36">
        <v>0</v>
      </c>
      <c r="G6314" s="37">
        <f t="shared" si="24"/>
        <v>2.1999999999999999E-2</v>
      </c>
    </row>
    <row r="6315" spans="1:7" ht="15.75" customHeight="1" x14ac:dyDescent="0.2">
      <c r="A6315" s="35" t="s">
        <v>6784</v>
      </c>
      <c r="B6315" s="36">
        <v>12108.269999999999</v>
      </c>
      <c r="C6315" s="17">
        <v>177</v>
      </c>
      <c r="D6315" s="36">
        <v>235.68</v>
      </c>
      <c r="E6315" s="36">
        <v>31.369999999999997</v>
      </c>
      <c r="F6315" s="36">
        <v>16.829999999999998</v>
      </c>
      <c r="G6315" s="37">
        <f t="shared" si="24"/>
        <v>2.3445132954583937E-2</v>
      </c>
    </row>
    <row r="6316" spans="1:7" ht="15.75" customHeight="1" x14ac:dyDescent="0.2">
      <c r="A6316" s="35" t="s">
        <v>6785</v>
      </c>
      <c r="B6316" s="36">
        <v>129132.69</v>
      </c>
      <c r="C6316" s="17">
        <v>1438</v>
      </c>
      <c r="D6316" s="36">
        <v>2571.79</v>
      </c>
      <c r="E6316" s="36">
        <v>245.5</v>
      </c>
      <c r="F6316" s="36">
        <v>180.54999999999998</v>
      </c>
      <c r="G6316" s="37">
        <f t="shared" si="24"/>
        <v>2.3215190514501015E-2</v>
      </c>
    </row>
    <row r="6317" spans="1:7" ht="15.75" customHeight="1" x14ac:dyDescent="0.2">
      <c r="A6317" s="35" t="s">
        <v>6786</v>
      </c>
      <c r="B6317" s="36">
        <v>8813.5</v>
      </c>
      <c r="C6317" s="17">
        <v>28</v>
      </c>
      <c r="D6317" s="36">
        <v>223.45</v>
      </c>
      <c r="E6317" s="36">
        <v>18.060000000000002</v>
      </c>
      <c r="F6317" s="36">
        <v>12.43</v>
      </c>
      <c r="G6317" s="37">
        <f t="shared" si="24"/>
        <v>2.8812617007999093E-2</v>
      </c>
    </row>
    <row r="6318" spans="1:7" ht="15.75" customHeight="1" x14ac:dyDescent="0.2">
      <c r="A6318" s="35" t="s">
        <v>6787</v>
      </c>
      <c r="B6318" s="36">
        <v>30252.94</v>
      </c>
      <c r="C6318" s="17">
        <v>303</v>
      </c>
      <c r="D6318" s="36">
        <v>459.10999999999996</v>
      </c>
      <c r="E6318" s="36">
        <v>82.63</v>
      </c>
      <c r="F6318" s="36">
        <v>40.739999999999995</v>
      </c>
      <c r="G6318" s="37">
        <f t="shared" si="24"/>
        <v>2.1999999999999999E-2</v>
      </c>
    </row>
    <row r="6319" spans="1:7" ht="15.75" customHeight="1" x14ac:dyDescent="0.2">
      <c r="A6319" s="35" t="s">
        <v>6788</v>
      </c>
      <c r="B6319" s="36">
        <v>30820.05</v>
      </c>
      <c r="C6319" s="17">
        <v>320</v>
      </c>
      <c r="D6319" s="36">
        <v>501.03999999999996</v>
      </c>
      <c r="E6319" s="36">
        <v>46.14</v>
      </c>
      <c r="F6319" s="36">
        <v>40.400000000000006</v>
      </c>
      <c r="G6319" s="37">
        <f t="shared" si="24"/>
        <v>2.1999999999999999E-2</v>
      </c>
    </row>
    <row r="6320" spans="1:7" ht="15.75" customHeight="1" x14ac:dyDescent="0.2">
      <c r="A6320" s="35" t="s">
        <v>6789</v>
      </c>
      <c r="B6320" s="36">
        <v>92161.290000000008</v>
      </c>
      <c r="C6320" s="17">
        <v>19</v>
      </c>
      <c r="D6320" s="36">
        <v>2331.3000000000002</v>
      </c>
      <c r="E6320" s="36">
        <v>193.46</v>
      </c>
      <c r="F6320" s="36">
        <v>144.32</v>
      </c>
      <c r="G6320" s="37">
        <f t="shared" si="24"/>
        <v>2.8960966149670867E-2</v>
      </c>
    </row>
    <row r="6321" spans="1:7" ht="15.75" customHeight="1" x14ac:dyDescent="0.2">
      <c r="A6321" s="35" t="s">
        <v>6790</v>
      </c>
      <c r="B6321" s="36">
        <v>21786</v>
      </c>
      <c r="C6321" s="17">
        <v>256</v>
      </c>
      <c r="D6321" s="36">
        <v>362.14</v>
      </c>
      <c r="E6321" s="36">
        <v>0</v>
      </c>
      <c r="F6321" s="36">
        <v>29.45</v>
      </c>
      <c r="G6321" s="37">
        <f t="shared" si="24"/>
        <v>2.1999999999999999E-2</v>
      </c>
    </row>
    <row r="6322" spans="1:7" ht="15.75" customHeight="1" x14ac:dyDescent="0.2">
      <c r="A6322" s="35" t="s">
        <v>6791</v>
      </c>
      <c r="B6322" s="36">
        <v>26425</v>
      </c>
      <c r="C6322" s="17">
        <v>37</v>
      </c>
      <c r="D6322" s="36">
        <v>496.99</v>
      </c>
      <c r="E6322" s="36">
        <v>154.01</v>
      </c>
      <c r="F6322" s="36">
        <v>37.32</v>
      </c>
      <c r="G6322" s="37">
        <f t="shared" si="24"/>
        <v>2.6048060548722801E-2</v>
      </c>
    </row>
    <row r="6323" spans="1:7" ht="15.75" customHeight="1" x14ac:dyDescent="0.2">
      <c r="A6323" s="35" t="s">
        <v>6792</v>
      </c>
      <c r="B6323" s="36">
        <v>0</v>
      </c>
      <c r="C6323" s="17">
        <v>0</v>
      </c>
      <c r="D6323" s="36">
        <v>0</v>
      </c>
      <c r="E6323" s="36">
        <v>0</v>
      </c>
      <c r="F6323" s="36">
        <v>0</v>
      </c>
      <c r="G6323" s="37">
        <f t="shared" si="24"/>
        <v>2.1999999999999999E-2</v>
      </c>
    </row>
    <row r="6324" spans="1:7" ht="15.75" customHeight="1" x14ac:dyDescent="0.2">
      <c r="A6324" s="35" t="s">
        <v>6793</v>
      </c>
      <c r="B6324" s="36">
        <v>143333.25</v>
      </c>
      <c r="C6324" s="17">
        <v>447</v>
      </c>
      <c r="D6324" s="36">
        <v>1880.1000000000001</v>
      </c>
      <c r="E6324" s="36">
        <v>29.93</v>
      </c>
      <c r="F6324" s="36">
        <v>190.86</v>
      </c>
      <c r="G6324" s="37">
        <f t="shared" si="24"/>
        <v>2.1999999999999999E-2</v>
      </c>
    </row>
    <row r="6325" spans="1:7" ht="15.75" customHeight="1" x14ac:dyDescent="0.2">
      <c r="A6325" s="35" t="s">
        <v>6794</v>
      </c>
      <c r="B6325" s="36">
        <v>0</v>
      </c>
      <c r="C6325" s="17">
        <v>0</v>
      </c>
      <c r="D6325" s="36">
        <v>0</v>
      </c>
      <c r="E6325" s="36">
        <v>0</v>
      </c>
      <c r="F6325" s="36">
        <v>0</v>
      </c>
      <c r="G6325" s="37">
        <f t="shared" si="24"/>
        <v>2.1999999999999999E-2</v>
      </c>
    </row>
    <row r="6326" spans="1:7" ht="15.75" customHeight="1" x14ac:dyDescent="0.2">
      <c r="A6326" s="35" t="s">
        <v>6795</v>
      </c>
      <c r="B6326" s="36">
        <v>132954</v>
      </c>
      <c r="C6326" s="17">
        <v>525</v>
      </c>
      <c r="D6326" s="36">
        <v>2808.13</v>
      </c>
      <c r="E6326" s="36">
        <v>131.48000000000002</v>
      </c>
      <c r="F6326" s="36">
        <v>189.40000000000003</v>
      </c>
      <c r="G6326" s="37">
        <f t="shared" si="24"/>
        <v>2.3534530739955175E-2</v>
      </c>
    </row>
    <row r="6327" spans="1:7" ht="15.75" customHeight="1" x14ac:dyDescent="0.2">
      <c r="A6327" s="35" t="s">
        <v>6796</v>
      </c>
      <c r="B6327" s="36">
        <v>0</v>
      </c>
      <c r="C6327" s="17">
        <v>0</v>
      </c>
      <c r="D6327" s="36">
        <v>0</v>
      </c>
      <c r="E6327" s="36">
        <v>0</v>
      </c>
      <c r="F6327" s="36">
        <v>0</v>
      </c>
      <c r="G6327" s="37">
        <f t="shared" si="24"/>
        <v>2.1999999999999999E-2</v>
      </c>
    </row>
    <row r="6328" spans="1:7" ht="15.75" customHeight="1" x14ac:dyDescent="0.2">
      <c r="A6328" s="35" t="s">
        <v>6797</v>
      </c>
      <c r="B6328" s="36">
        <v>5522.26</v>
      </c>
      <c r="C6328" s="17">
        <v>63</v>
      </c>
      <c r="D6328" s="36">
        <v>126.66</v>
      </c>
      <c r="E6328" s="36">
        <v>13.8</v>
      </c>
      <c r="F6328" s="36">
        <v>7.8899999999999988</v>
      </c>
      <c r="G6328" s="37">
        <f t="shared" si="24"/>
        <v>2.686400133278766E-2</v>
      </c>
    </row>
    <row r="6329" spans="1:7" ht="15.75" customHeight="1" x14ac:dyDescent="0.2">
      <c r="A6329" s="35" t="s">
        <v>6798</v>
      </c>
      <c r="B6329" s="36">
        <v>1390</v>
      </c>
      <c r="C6329" s="17">
        <v>19</v>
      </c>
      <c r="D6329" s="36">
        <v>16.86</v>
      </c>
      <c r="E6329" s="36">
        <v>3.44</v>
      </c>
      <c r="F6329" s="36">
        <v>1.85</v>
      </c>
      <c r="G6329" s="37">
        <f t="shared" si="24"/>
        <v>2.1999999999999999E-2</v>
      </c>
    </row>
    <row r="6330" spans="1:7" ht="15.75" customHeight="1" x14ac:dyDescent="0.2">
      <c r="A6330" s="35" t="s">
        <v>6799</v>
      </c>
      <c r="B6330" s="36">
        <v>260</v>
      </c>
      <c r="C6330" s="17">
        <v>5</v>
      </c>
      <c r="D6330" s="36">
        <v>5.46</v>
      </c>
      <c r="E6330" s="36">
        <v>0</v>
      </c>
      <c r="F6330" s="36">
        <v>0.34</v>
      </c>
      <c r="G6330" s="37">
        <f t="shared" si="24"/>
        <v>2.2307692307692306E-2</v>
      </c>
    </row>
    <row r="6331" spans="1:7" ht="15.75" customHeight="1" x14ac:dyDescent="0.2">
      <c r="A6331" s="35" t="s">
        <v>6800</v>
      </c>
      <c r="B6331" s="36">
        <v>0</v>
      </c>
      <c r="C6331" s="17">
        <v>0</v>
      </c>
      <c r="D6331" s="36">
        <v>0</v>
      </c>
      <c r="E6331" s="36">
        <v>0</v>
      </c>
      <c r="F6331" s="36">
        <v>0</v>
      </c>
      <c r="G6331" s="37">
        <f t="shared" si="24"/>
        <v>2.1999999999999999E-2</v>
      </c>
    </row>
    <row r="6332" spans="1:7" ht="15.75" customHeight="1" x14ac:dyDescent="0.2">
      <c r="A6332" s="35" t="s">
        <v>6801</v>
      </c>
      <c r="B6332" s="36">
        <v>3380231.89</v>
      </c>
      <c r="C6332" s="17">
        <v>5737</v>
      </c>
      <c r="D6332" s="36">
        <v>69417.81</v>
      </c>
      <c r="E6332" s="36">
        <v>4287.96</v>
      </c>
      <c r="F6332" s="36">
        <v>4925.2299999999996</v>
      </c>
      <c r="G6332" s="37">
        <f t="shared" si="24"/>
        <v>2.3262013541917089E-2</v>
      </c>
    </row>
    <row r="6333" spans="1:7" ht="15.75" customHeight="1" x14ac:dyDescent="0.2">
      <c r="A6333" s="35" t="s">
        <v>6802</v>
      </c>
      <c r="B6333" s="36">
        <v>6700</v>
      </c>
      <c r="C6333" s="17">
        <v>16</v>
      </c>
      <c r="D6333" s="36">
        <v>119.81</v>
      </c>
      <c r="E6333" s="36">
        <v>33.669999999999995</v>
      </c>
      <c r="F6333" s="36">
        <v>9.49</v>
      </c>
      <c r="G6333" s="37">
        <f t="shared" si="24"/>
        <v>2.4323880597014926E-2</v>
      </c>
    </row>
    <row r="6334" spans="1:7" ht="15.75" customHeight="1" x14ac:dyDescent="0.2">
      <c r="A6334" s="35" t="s">
        <v>6803</v>
      </c>
      <c r="B6334" s="36">
        <v>3775.24</v>
      </c>
      <c r="C6334" s="17">
        <v>47</v>
      </c>
      <c r="D6334" s="36">
        <v>62.38</v>
      </c>
      <c r="E6334" s="36">
        <v>0</v>
      </c>
      <c r="F6334" s="36">
        <v>5.28</v>
      </c>
      <c r="G6334" s="37">
        <f t="shared" si="24"/>
        <v>2.1999999999999999E-2</v>
      </c>
    </row>
    <row r="6335" spans="1:7" ht="15.75" customHeight="1" x14ac:dyDescent="0.2">
      <c r="A6335" s="35" t="s">
        <v>6804</v>
      </c>
      <c r="B6335" s="36">
        <v>0</v>
      </c>
      <c r="C6335" s="17">
        <v>0</v>
      </c>
      <c r="D6335" s="36">
        <v>0</v>
      </c>
      <c r="E6335" s="36">
        <v>0</v>
      </c>
      <c r="F6335" s="36">
        <v>0</v>
      </c>
      <c r="G6335" s="37">
        <f t="shared" si="24"/>
        <v>2.1999999999999999E-2</v>
      </c>
    </row>
    <row r="6336" spans="1:7" ht="15.75" customHeight="1" x14ac:dyDescent="0.2">
      <c r="A6336" s="35" t="s">
        <v>6805</v>
      </c>
      <c r="B6336" s="36">
        <v>19809.7</v>
      </c>
      <c r="C6336" s="17">
        <v>119</v>
      </c>
      <c r="D6336" s="36">
        <v>474.58000000000004</v>
      </c>
      <c r="E6336" s="36">
        <v>0</v>
      </c>
      <c r="F6336" s="36">
        <v>27.34</v>
      </c>
      <c r="G6336" s="37">
        <f t="shared" si="24"/>
        <v>2.5337082338450355E-2</v>
      </c>
    </row>
    <row r="6337" spans="1:7" ht="15.75" customHeight="1" x14ac:dyDescent="0.2">
      <c r="A6337" s="35" t="s">
        <v>6806</v>
      </c>
      <c r="B6337" s="36">
        <v>223221.7</v>
      </c>
      <c r="C6337" s="17">
        <v>1325</v>
      </c>
      <c r="D6337" s="36">
        <v>4523.51</v>
      </c>
      <c r="E6337" s="36">
        <v>272.16000000000003</v>
      </c>
      <c r="F6337" s="36">
        <v>309.13</v>
      </c>
      <c r="G6337" s="37">
        <f t="shared" si="24"/>
        <v>2.286874439178628E-2</v>
      </c>
    </row>
    <row r="6338" spans="1:7" ht="15.75" customHeight="1" x14ac:dyDescent="0.2">
      <c r="A6338" s="35" t="s">
        <v>6807</v>
      </c>
      <c r="B6338" s="36">
        <v>73828</v>
      </c>
      <c r="C6338" s="17">
        <v>164</v>
      </c>
      <c r="D6338" s="36">
        <v>1541.3700000000001</v>
      </c>
      <c r="E6338" s="36">
        <v>156.60000000000002</v>
      </c>
      <c r="F6338" s="36">
        <v>107.62</v>
      </c>
      <c r="G6338" s="37">
        <f t="shared" si="24"/>
        <v>2.4456710191255351E-2</v>
      </c>
    </row>
    <row r="6339" spans="1:7" ht="15.75" customHeight="1" x14ac:dyDescent="0.2">
      <c r="A6339" s="35" t="s">
        <v>6808</v>
      </c>
      <c r="B6339" s="36">
        <v>48650</v>
      </c>
      <c r="C6339" s="17">
        <v>116</v>
      </c>
      <c r="D6339" s="36">
        <v>1207.97</v>
      </c>
      <c r="E6339" s="36">
        <v>101.41999999999999</v>
      </c>
      <c r="F6339" s="36">
        <v>72.11</v>
      </c>
      <c r="G6339" s="37">
        <f t="shared" si="24"/>
        <v>2.8396711202466597E-2</v>
      </c>
    </row>
    <row r="6340" spans="1:7" ht="15.75" customHeight="1" x14ac:dyDescent="0.2">
      <c r="A6340" s="35" t="s">
        <v>6809</v>
      </c>
      <c r="B6340" s="36">
        <v>482</v>
      </c>
      <c r="C6340" s="17">
        <v>6</v>
      </c>
      <c r="D6340" s="36">
        <v>12.180000000000001</v>
      </c>
      <c r="E6340" s="36">
        <v>0</v>
      </c>
      <c r="F6340" s="36">
        <v>0.66</v>
      </c>
      <c r="G6340" s="37">
        <f t="shared" si="24"/>
        <v>2.6639004149377598E-2</v>
      </c>
    </row>
    <row r="6341" spans="1:7" ht="15.75" customHeight="1" x14ac:dyDescent="0.2">
      <c r="A6341" s="35" t="s">
        <v>6810</v>
      </c>
      <c r="B6341" s="36">
        <v>375291</v>
      </c>
      <c r="C6341" s="17">
        <v>1037</v>
      </c>
      <c r="D6341" s="36">
        <v>6102.3600000000006</v>
      </c>
      <c r="E6341" s="36">
        <v>159.54</v>
      </c>
      <c r="F6341" s="36">
        <v>503.65999999999997</v>
      </c>
      <c r="G6341" s="37">
        <f t="shared" si="24"/>
        <v>2.1999999999999999E-2</v>
      </c>
    </row>
    <row r="6342" spans="1:7" ht="15.75" customHeight="1" x14ac:dyDescent="0.2">
      <c r="A6342" s="35" t="s">
        <v>6811</v>
      </c>
      <c r="B6342" s="36">
        <v>0</v>
      </c>
      <c r="C6342" s="17">
        <v>0</v>
      </c>
      <c r="D6342" s="36">
        <v>0</v>
      </c>
      <c r="E6342" s="36">
        <v>0</v>
      </c>
      <c r="F6342" s="36">
        <v>0</v>
      </c>
      <c r="G6342" s="37">
        <f t="shared" si="24"/>
        <v>2.1999999999999999E-2</v>
      </c>
    </row>
    <row r="6343" spans="1:7" ht="15.75" customHeight="1" x14ac:dyDescent="0.2">
      <c r="A6343" s="35" t="s">
        <v>6812</v>
      </c>
      <c r="B6343" s="36">
        <v>1003723</v>
      </c>
      <c r="C6343" s="17">
        <v>1941</v>
      </c>
      <c r="D6343" s="36">
        <v>20892.490000000002</v>
      </c>
      <c r="E6343" s="36">
        <v>1488.84</v>
      </c>
      <c r="F6343" s="36">
        <v>1479.4599999999998</v>
      </c>
      <c r="G6343" s="37">
        <f t="shared" si="24"/>
        <v>2.3772285780040908E-2</v>
      </c>
    </row>
    <row r="6344" spans="1:7" ht="15.75" customHeight="1" x14ac:dyDescent="0.2">
      <c r="A6344" s="35" t="s">
        <v>6813</v>
      </c>
      <c r="B6344" s="36">
        <v>0</v>
      </c>
      <c r="C6344" s="17">
        <v>0</v>
      </c>
      <c r="D6344" s="36">
        <v>0</v>
      </c>
      <c r="E6344" s="36">
        <v>0</v>
      </c>
      <c r="F6344" s="36">
        <v>0</v>
      </c>
      <c r="G6344" s="37">
        <f t="shared" si="24"/>
        <v>2.1999999999999999E-2</v>
      </c>
    </row>
    <row r="6345" spans="1:7" ht="15.75" customHeight="1" x14ac:dyDescent="0.2">
      <c r="A6345" s="35" t="s">
        <v>6814</v>
      </c>
      <c r="B6345" s="36">
        <v>0</v>
      </c>
      <c r="C6345" s="17">
        <v>0</v>
      </c>
      <c r="D6345" s="36">
        <v>0</v>
      </c>
      <c r="E6345" s="36">
        <v>0</v>
      </c>
      <c r="F6345" s="36">
        <v>0</v>
      </c>
      <c r="G6345" s="37">
        <f t="shared" si="24"/>
        <v>2.1999999999999999E-2</v>
      </c>
    </row>
    <row r="6346" spans="1:7" ht="15.75" customHeight="1" x14ac:dyDescent="0.2">
      <c r="A6346" s="35" t="s">
        <v>6815</v>
      </c>
      <c r="B6346" s="36">
        <v>0</v>
      </c>
      <c r="C6346" s="17">
        <v>0</v>
      </c>
      <c r="D6346" s="36">
        <v>0</v>
      </c>
      <c r="E6346" s="36">
        <v>0</v>
      </c>
      <c r="F6346" s="36">
        <v>0</v>
      </c>
      <c r="G6346" s="37">
        <f t="shared" si="24"/>
        <v>2.1999999999999999E-2</v>
      </c>
    </row>
    <row r="6347" spans="1:7" ht="15.75" customHeight="1" x14ac:dyDescent="0.2">
      <c r="A6347" s="35" t="s">
        <v>6816</v>
      </c>
      <c r="B6347" s="36">
        <v>0</v>
      </c>
      <c r="C6347" s="17">
        <v>0</v>
      </c>
      <c r="D6347" s="36">
        <v>0</v>
      </c>
      <c r="E6347" s="36">
        <v>0</v>
      </c>
      <c r="F6347" s="36">
        <v>0</v>
      </c>
      <c r="G6347" s="37">
        <f t="shared" si="24"/>
        <v>2.1999999999999999E-2</v>
      </c>
    </row>
    <row r="6348" spans="1:7" ht="15.75" customHeight="1" x14ac:dyDescent="0.2">
      <c r="A6348" s="35" t="s">
        <v>6817</v>
      </c>
      <c r="B6348" s="36">
        <v>0</v>
      </c>
      <c r="C6348" s="17">
        <v>0</v>
      </c>
      <c r="D6348" s="36">
        <v>0</v>
      </c>
      <c r="E6348" s="36">
        <v>0</v>
      </c>
      <c r="F6348" s="36">
        <v>0</v>
      </c>
      <c r="G6348" s="37">
        <f t="shared" si="24"/>
        <v>2.1999999999999999E-2</v>
      </c>
    </row>
    <row r="6349" spans="1:7" ht="15.75" customHeight="1" x14ac:dyDescent="0.2">
      <c r="A6349" s="35" t="s">
        <v>6818</v>
      </c>
      <c r="B6349" s="36">
        <v>5464.25</v>
      </c>
      <c r="C6349" s="17">
        <v>57</v>
      </c>
      <c r="D6349" s="36">
        <v>22.52</v>
      </c>
      <c r="E6349" s="36">
        <v>1.08</v>
      </c>
      <c r="F6349" s="36">
        <v>7.1</v>
      </c>
      <c r="G6349" s="37">
        <f t="shared" si="24"/>
        <v>2.1999999999999999E-2</v>
      </c>
    </row>
    <row r="6350" spans="1:7" ht="15.75" customHeight="1" x14ac:dyDescent="0.2">
      <c r="A6350" s="35" t="s">
        <v>6819</v>
      </c>
      <c r="B6350" s="36">
        <v>0</v>
      </c>
      <c r="C6350" s="17">
        <v>0</v>
      </c>
      <c r="D6350" s="36">
        <v>0</v>
      </c>
      <c r="E6350" s="36">
        <v>0</v>
      </c>
      <c r="F6350" s="36">
        <v>0</v>
      </c>
      <c r="G6350" s="37">
        <f t="shared" si="24"/>
        <v>2.1999999999999999E-2</v>
      </c>
    </row>
    <row r="6351" spans="1:7" ht="15.75" customHeight="1" x14ac:dyDescent="0.2">
      <c r="A6351" s="35" t="s">
        <v>6820</v>
      </c>
      <c r="B6351" s="36">
        <v>3860</v>
      </c>
      <c r="C6351" s="17">
        <v>95</v>
      </c>
      <c r="D6351" s="36">
        <v>59.37</v>
      </c>
      <c r="E6351" s="36">
        <v>7.4400000000000013</v>
      </c>
      <c r="F6351" s="36">
        <v>5.14</v>
      </c>
      <c r="G6351" s="37">
        <f t="shared" si="24"/>
        <v>2.1999999999999999E-2</v>
      </c>
    </row>
    <row r="6352" spans="1:7" ht="15.75" customHeight="1" x14ac:dyDescent="0.2">
      <c r="A6352" s="35" t="s">
        <v>6821</v>
      </c>
      <c r="B6352" s="36">
        <v>0</v>
      </c>
      <c r="C6352" s="17">
        <v>0</v>
      </c>
      <c r="D6352" s="36">
        <v>0</v>
      </c>
      <c r="E6352" s="36">
        <v>0</v>
      </c>
      <c r="F6352" s="36">
        <v>0</v>
      </c>
      <c r="G6352" s="37">
        <f t="shared" si="24"/>
        <v>2.1999999999999999E-2</v>
      </c>
    </row>
    <row r="6353" spans="1:7" ht="15.75" customHeight="1" x14ac:dyDescent="0.2">
      <c r="A6353" s="35" t="s">
        <v>6822</v>
      </c>
      <c r="B6353" s="36">
        <v>201433.43000000002</v>
      </c>
      <c r="C6353" s="17">
        <v>469</v>
      </c>
      <c r="D6353" s="36">
        <v>4080.5400000000004</v>
      </c>
      <c r="E6353" s="36">
        <v>231.32</v>
      </c>
      <c r="F6353" s="36">
        <v>293.76</v>
      </c>
      <c r="G6353" s="37">
        <f t="shared" si="24"/>
        <v>2.2864228643676477E-2</v>
      </c>
    </row>
    <row r="6354" spans="1:7" ht="15.75" customHeight="1" x14ac:dyDescent="0.2">
      <c r="A6354" s="35" t="s">
        <v>6823</v>
      </c>
      <c r="B6354" s="36">
        <v>81783</v>
      </c>
      <c r="C6354" s="17">
        <v>402</v>
      </c>
      <c r="D6354" s="36">
        <v>1133.83</v>
      </c>
      <c r="E6354" s="36">
        <v>9.8000000000000007</v>
      </c>
      <c r="F6354" s="36">
        <v>115.26</v>
      </c>
      <c r="G6354" s="37">
        <f t="shared" si="24"/>
        <v>2.1999999999999999E-2</v>
      </c>
    </row>
    <row r="6355" spans="1:7" ht="15.75" customHeight="1" x14ac:dyDescent="0.2">
      <c r="A6355" s="35" t="s">
        <v>6824</v>
      </c>
      <c r="B6355" s="36">
        <v>35060.590000000004</v>
      </c>
      <c r="C6355" s="17">
        <v>426</v>
      </c>
      <c r="D6355" s="36">
        <v>188.92000000000002</v>
      </c>
      <c r="E6355" s="36">
        <v>8.9499999999999993</v>
      </c>
      <c r="F6355" s="36">
        <v>45.830000000000005</v>
      </c>
      <c r="G6355" s="37">
        <f t="shared" si="24"/>
        <v>2.1999999999999999E-2</v>
      </c>
    </row>
    <row r="6356" spans="1:7" ht="15.75" customHeight="1" x14ac:dyDescent="0.2">
      <c r="A6356" s="35" t="s">
        <v>6825</v>
      </c>
      <c r="B6356" s="36">
        <v>0</v>
      </c>
      <c r="C6356" s="17">
        <v>0</v>
      </c>
      <c r="D6356" s="36">
        <v>0</v>
      </c>
      <c r="E6356" s="36">
        <v>0</v>
      </c>
      <c r="F6356" s="36">
        <v>0</v>
      </c>
      <c r="G6356" s="37">
        <f t="shared" si="24"/>
        <v>2.1999999999999999E-2</v>
      </c>
    </row>
    <row r="6357" spans="1:7" ht="15.75" customHeight="1" x14ac:dyDescent="0.2">
      <c r="A6357" s="35" t="s">
        <v>6826</v>
      </c>
      <c r="B6357" s="36">
        <v>0</v>
      </c>
      <c r="C6357" s="17">
        <v>0</v>
      </c>
      <c r="D6357" s="36">
        <v>0</v>
      </c>
      <c r="E6357" s="36">
        <v>0</v>
      </c>
      <c r="F6357" s="36">
        <v>0</v>
      </c>
      <c r="G6357" s="37">
        <f t="shared" si="24"/>
        <v>2.1999999999999999E-2</v>
      </c>
    </row>
    <row r="6358" spans="1:7" ht="15.75" customHeight="1" x14ac:dyDescent="0.2">
      <c r="A6358" s="35" t="s">
        <v>6827</v>
      </c>
      <c r="B6358" s="36">
        <v>7146.2999999999993</v>
      </c>
      <c r="C6358" s="17">
        <v>90</v>
      </c>
      <c r="D6358" s="36">
        <v>66.42</v>
      </c>
      <c r="E6358" s="36">
        <v>4.1400000000000006</v>
      </c>
      <c r="F6358" s="36">
        <v>9.5</v>
      </c>
      <c r="G6358" s="37">
        <f t="shared" si="24"/>
        <v>2.1999999999999999E-2</v>
      </c>
    </row>
    <row r="6359" spans="1:7" ht="15.75" customHeight="1" x14ac:dyDescent="0.2">
      <c r="A6359" s="35" t="s">
        <v>6828</v>
      </c>
      <c r="B6359" s="36">
        <v>2689</v>
      </c>
      <c r="C6359" s="17">
        <v>25</v>
      </c>
      <c r="D6359" s="36">
        <v>44.56</v>
      </c>
      <c r="E6359" s="36">
        <v>1.43</v>
      </c>
      <c r="F6359" s="36">
        <v>3.52</v>
      </c>
      <c r="G6359" s="37">
        <f t="shared" si="24"/>
        <v>2.1999999999999999E-2</v>
      </c>
    </row>
    <row r="6360" spans="1:7" ht="15.75" customHeight="1" x14ac:dyDescent="0.2">
      <c r="A6360" s="35" t="s">
        <v>6829</v>
      </c>
      <c r="B6360" s="36">
        <v>8533.5</v>
      </c>
      <c r="C6360" s="17">
        <v>61</v>
      </c>
      <c r="D6360" s="36">
        <v>119.21</v>
      </c>
      <c r="E6360" s="36">
        <v>0</v>
      </c>
      <c r="F6360" s="36">
        <v>11.809999999999999</v>
      </c>
      <c r="G6360" s="37">
        <f t="shared" si="24"/>
        <v>2.1999999999999999E-2</v>
      </c>
    </row>
    <row r="6361" spans="1:7" ht="15.75" customHeight="1" x14ac:dyDescent="0.2">
      <c r="A6361" s="35" t="s">
        <v>6830</v>
      </c>
      <c r="B6361" s="36">
        <v>1775</v>
      </c>
      <c r="C6361" s="17">
        <v>19</v>
      </c>
      <c r="D6361" s="36">
        <v>14.27</v>
      </c>
      <c r="E6361" s="36">
        <v>0.33999999999999997</v>
      </c>
      <c r="F6361" s="36">
        <v>2.31</v>
      </c>
      <c r="G6361" s="37">
        <f t="shared" si="24"/>
        <v>2.1999999999999999E-2</v>
      </c>
    </row>
    <row r="6362" spans="1:7" ht="15.75" customHeight="1" x14ac:dyDescent="0.2">
      <c r="A6362" s="35" t="s">
        <v>6831</v>
      </c>
      <c r="B6362" s="36">
        <v>23111</v>
      </c>
      <c r="C6362" s="17">
        <v>92</v>
      </c>
      <c r="D6362" s="36">
        <v>72.66</v>
      </c>
      <c r="E6362" s="36">
        <v>2.2400000000000002</v>
      </c>
      <c r="F6362" s="36">
        <v>30.089999999999996</v>
      </c>
      <c r="G6362" s="37">
        <f t="shared" si="24"/>
        <v>2.1999999999999999E-2</v>
      </c>
    </row>
    <row r="6363" spans="1:7" ht="15.75" customHeight="1" x14ac:dyDescent="0.2">
      <c r="A6363" s="35" t="s">
        <v>6832</v>
      </c>
      <c r="B6363" s="36">
        <v>2392</v>
      </c>
      <c r="C6363" s="17">
        <v>22</v>
      </c>
      <c r="D6363" s="36">
        <v>18.54</v>
      </c>
      <c r="E6363" s="36">
        <v>0</v>
      </c>
      <c r="F6363" s="36">
        <v>3.14</v>
      </c>
      <c r="G6363" s="37">
        <f t="shared" si="24"/>
        <v>2.1999999999999999E-2</v>
      </c>
    </row>
    <row r="6364" spans="1:7" ht="15.75" customHeight="1" x14ac:dyDescent="0.2">
      <c r="A6364" s="35" t="s">
        <v>6833</v>
      </c>
      <c r="B6364" s="36">
        <v>140241.59</v>
      </c>
      <c r="C6364" s="17">
        <v>474</v>
      </c>
      <c r="D6364" s="36">
        <v>2114.25</v>
      </c>
      <c r="E6364" s="36">
        <v>38.079999999999991</v>
      </c>
      <c r="F6364" s="36">
        <v>193.89000000000001</v>
      </c>
      <c r="G6364" s="37">
        <f t="shared" si="24"/>
        <v>2.1999999999999999E-2</v>
      </c>
    </row>
    <row r="6365" spans="1:7" ht="15.75" customHeight="1" x14ac:dyDescent="0.2">
      <c r="A6365" s="35" t="s">
        <v>6834</v>
      </c>
      <c r="B6365" s="36">
        <v>123733.77</v>
      </c>
      <c r="C6365" s="17">
        <v>1030</v>
      </c>
      <c r="D6365" s="36">
        <v>1815.31</v>
      </c>
      <c r="E6365" s="36">
        <v>101.47999999999999</v>
      </c>
      <c r="F6365" s="36">
        <v>166.97</v>
      </c>
      <c r="G6365" s="37">
        <f t="shared" si="24"/>
        <v>2.1999999999999999E-2</v>
      </c>
    </row>
    <row r="6366" spans="1:7" ht="15.75" customHeight="1" x14ac:dyDescent="0.2">
      <c r="A6366" s="35" t="s">
        <v>6835</v>
      </c>
      <c r="B6366" s="36">
        <v>6523.7800000000007</v>
      </c>
      <c r="C6366" s="17">
        <v>49</v>
      </c>
      <c r="D6366" s="36">
        <v>154.85999999999999</v>
      </c>
      <c r="E6366" s="36">
        <v>3.99</v>
      </c>
      <c r="F6366" s="36">
        <v>9.08</v>
      </c>
      <c r="G6366" s="37">
        <f t="shared" si="24"/>
        <v>2.5741211383584362E-2</v>
      </c>
    </row>
    <row r="6367" spans="1:7" ht="15.75" customHeight="1" x14ac:dyDescent="0.2">
      <c r="A6367" s="35" t="s">
        <v>6836</v>
      </c>
      <c r="B6367" s="36">
        <v>121926.20000000001</v>
      </c>
      <c r="C6367" s="17">
        <v>1044</v>
      </c>
      <c r="D6367" s="36">
        <v>2397.7600000000002</v>
      </c>
      <c r="E6367" s="36">
        <v>154.27000000000001</v>
      </c>
      <c r="F6367" s="36">
        <v>173.66</v>
      </c>
      <c r="G6367" s="37">
        <f t="shared" si="24"/>
        <v>2.2355244401941501E-2</v>
      </c>
    </row>
    <row r="6368" spans="1:7" ht="15.75" customHeight="1" x14ac:dyDescent="0.2">
      <c r="A6368" s="35" t="s">
        <v>6837</v>
      </c>
      <c r="B6368" s="36">
        <v>100</v>
      </c>
      <c r="C6368" s="17">
        <v>2</v>
      </c>
      <c r="D6368" s="36">
        <v>2.38</v>
      </c>
      <c r="E6368" s="36">
        <v>0.04</v>
      </c>
      <c r="F6368" s="36">
        <v>0.14000000000000001</v>
      </c>
      <c r="G6368" s="37">
        <f t="shared" si="24"/>
        <v>2.5600000000000001E-2</v>
      </c>
    </row>
    <row r="6369" spans="1:7" ht="15.75" customHeight="1" x14ac:dyDescent="0.2">
      <c r="A6369" s="35" t="s">
        <v>6838</v>
      </c>
      <c r="B6369" s="36">
        <v>126669.19</v>
      </c>
      <c r="C6369" s="17">
        <v>751</v>
      </c>
      <c r="D6369" s="36">
        <v>1395.78</v>
      </c>
      <c r="E6369" s="36">
        <v>33.440000000000005</v>
      </c>
      <c r="F6369" s="36">
        <v>171.47000000000003</v>
      </c>
      <c r="G6369" s="37">
        <f t="shared" si="24"/>
        <v>2.1999999999999999E-2</v>
      </c>
    </row>
    <row r="6370" spans="1:7" ht="15.75" customHeight="1" x14ac:dyDescent="0.2">
      <c r="A6370" s="35" t="s">
        <v>6839</v>
      </c>
      <c r="B6370" s="36">
        <v>3461</v>
      </c>
      <c r="C6370" s="17">
        <v>66</v>
      </c>
      <c r="D6370" s="36">
        <v>39.43</v>
      </c>
      <c r="E6370" s="36">
        <v>2.83</v>
      </c>
      <c r="F6370" s="36">
        <v>4.49</v>
      </c>
      <c r="G6370" s="37">
        <f t="shared" si="24"/>
        <v>2.1999999999999999E-2</v>
      </c>
    </row>
    <row r="6371" spans="1:7" ht="15.75" customHeight="1" x14ac:dyDescent="0.2">
      <c r="A6371" s="35" t="s">
        <v>6840</v>
      </c>
      <c r="B6371" s="36">
        <v>0</v>
      </c>
      <c r="C6371" s="17">
        <v>0</v>
      </c>
      <c r="D6371" s="36">
        <v>0</v>
      </c>
      <c r="E6371" s="36">
        <v>0</v>
      </c>
      <c r="F6371" s="36">
        <v>0</v>
      </c>
      <c r="G6371" s="37">
        <f t="shared" si="24"/>
        <v>2.1999999999999999E-2</v>
      </c>
    </row>
    <row r="6372" spans="1:7" ht="15.75" customHeight="1" x14ac:dyDescent="0.2">
      <c r="A6372" s="35" t="s">
        <v>6841</v>
      </c>
      <c r="B6372" s="36">
        <v>43478.47</v>
      </c>
      <c r="C6372" s="17">
        <v>192</v>
      </c>
      <c r="D6372" s="36">
        <v>609.66999999999996</v>
      </c>
      <c r="E6372" s="36">
        <v>9.4500000000000011</v>
      </c>
      <c r="F6372" s="36">
        <v>59.37</v>
      </c>
      <c r="G6372" s="37">
        <f t="shared" si="24"/>
        <v>2.1999999999999999E-2</v>
      </c>
    </row>
    <row r="6373" spans="1:7" ht="15.75" customHeight="1" x14ac:dyDescent="0.2">
      <c r="A6373" s="35" t="s">
        <v>6842</v>
      </c>
      <c r="B6373" s="36">
        <v>0</v>
      </c>
      <c r="C6373" s="17">
        <v>0</v>
      </c>
      <c r="D6373" s="36">
        <v>0</v>
      </c>
      <c r="E6373" s="36">
        <v>0</v>
      </c>
      <c r="F6373" s="36">
        <v>0</v>
      </c>
      <c r="G6373" s="37">
        <f t="shared" si="24"/>
        <v>2.1999999999999999E-2</v>
      </c>
    </row>
    <row r="6374" spans="1:7" ht="15.75" customHeight="1" x14ac:dyDescent="0.2">
      <c r="A6374" s="35" t="s">
        <v>6843</v>
      </c>
      <c r="B6374" s="36">
        <v>0</v>
      </c>
      <c r="C6374" s="17">
        <v>0</v>
      </c>
      <c r="D6374" s="36">
        <v>0</v>
      </c>
      <c r="E6374" s="36">
        <v>0</v>
      </c>
      <c r="F6374" s="36">
        <v>0</v>
      </c>
      <c r="G6374" s="37">
        <f t="shared" si="24"/>
        <v>2.1999999999999999E-2</v>
      </c>
    </row>
    <row r="6375" spans="1:7" ht="15.75" customHeight="1" x14ac:dyDescent="0.2">
      <c r="A6375" s="35" t="s">
        <v>6844</v>
      </c>
      <c r="B6375" s="36">
        <v>65316.7</v>
      </c>
      <c r="C6375" s="17">
        <v>67</v>
      </c>
      <c r="D6375" s="36">
        <v>1375.17</v>
      </c>
      <c r="E6375" s="36">
        <v>87.97999999999999</v>
      </c>
      <c r="F6375" s="36">
        <v>91.62</v>
      </c>
      <c r="G6375" s="37">
        <f t="shared" si="24"/>
        <v>2.3803560192110135E-2</v>
      </c>
    </row>
    <row r="6376" spans="1:7" ht="15.75" customHeight="1" x14ac:dyDescent="0.2">
      <c r="A6376" s="35" t="s">
        <v>6845</v>
      </c>
      <c r="B6376" s="36">
        <v>6496990.8300000001</v>
      </c>
      <c r="C6376" s="17">
        <v>15151</v>
      </c>
      <c r="D6376" s="36">
        <v>148823.19</v>
      </c>
      <c r="E6376" s="36">
        <v>7075.3200000000006</v>
      </c>
      <c r="F6376" s="36">
        <v>9316.8199999999979</v>
      </c>
      <c r="G6376" s="37">
        <f t="shared" si="24"/>
        <v>2.5429515651632838E-2</v>
      </c>
    </row>
    <row r="6377" spans="1:7" ht="15.75" customHeight="1" x14ac:dyDescent="0.2">
      <c r="A6377" s="35" t="s">
        <v>6846</v>
      </c>
      <c r="B6377" s="36">
        <v>0</v>
      </c>
      <c r="C6377" s="17">
        <v>0</v>
      </c>
      <c r="D6377" s="36">
        <v>0</v>
      </c>
      <c r="E6377" s="36">
        <v>0.02</v>
      </c>
      <c r="F6377" s="36">
        <v>0</v>
      </c>
      <c r="G6377" s="37">
        <f t="shared" si="24"/>
        <v>2.1999999999999999E-2</v>
      </c>
    </row>
    <row r="6378" spans="1:7" ht="15.75" customHeight="1" x14ac:dyDescent="0.2">
      <c r="A6378" s="35" t="s">
        <v>6847</v>
      </c>
      <c r="B6378" s="36">
        <v>15591.52</v>
      </c>
      <c r="C6378" s="17">
        <v>67</v>
      </c>
      <c r="D6378" s="36">
        <v>347.24</v>
      </c>
      <c r="E6378" s="36">
        <v>36.58</v>
      </c>
      <c r="F6378" s="36">
        <v>22.27</v>
      </c>
      <c r="G6378" s="37">
        <f t="shared" si="24"/>
        <v>2.6045568360236845E-2</v>
      </c>
    </row>
    <row r="6379" spans="1:7" ht="15.75" customHeight="1" x14ac:dyDescent="0.2">
      <c r="A6379" s="35" t="s">
        <v>6848</v>
      </c>
      <c r="B6379" s="36">
        <v>2671200.5700000003</v>
      </c>
      <c r="C6379" s="17">
        <v>27115</v>
      </c>
      <c r="D6379" s="36">
        <v>61128.02</v>
      </c>
      <c r="E6379" s="36">
        <v>4608.08</v>
      </c>
      <c r="F6379" s="36">
        <v>3773.9000000000005</v>
      </c>
      <c r="G6379" s="37">
        <f t="shared" ref="G6379:G6542" si="25">IFERROR(IF(SUM(D6379:F6379)/B6379&lt;0.022,0.022,SUM(D6379:F6379)/B6379),0.022)</f>
        <v>2.6022007025852043E-2</v>
      </c>
    </row>
    <row r="6380" spans="1:7" ht="15.75" customHeight="1" x14ac:dyDescent="0.2">
      <c r="A6380" s="35" t="s">
        <v>6849</v>
      </c>
      <c r="B6380" s="36">
        <v>15195</v>
      </c>
      <c r="C6380" s="17">
        <v>12</v>
      </c>
      <c r="D6380" s="36">
        <v>366.95</v>
      </c>
      <c r="E6380" s="36">
        <v>28.89</v>
      </c>
      <c r="F6380" s="36">
        <v>21.29</v>
      </c>
      <c r="G6380" s="37">
        <f t="shared" si="25"/>
        <v>2.7451793353076671E-2</v>
      </c>
    </row>
    <row r="6381" spans="1:7" ht="15.75" customHeight="1" x14ac:dyDescent="0.2">
      <c r="A6381" s="35" t="s">
        <v>6850</v>
      </c>
      <c r="B6381" s="36">
        <v>2436268.7199999997</v>
      </c>
      <c r="C6381" s="17">
        <v>2378</v>
      </c>
      <c r="D6381" s="36">
        <v>56472.470000000008</v>
      </c>
      <c r="E6381" s="36">
        <v>8210.81</v>
      </c>
      <c r="F6381" s="36">
        <v>3435.2500000000005</v>
      </c>
      <c r="G6381" s="37">
        <f t="shared" si="25"/>
        <v>2.7960187413152034E-2</v>
      </c>
    </row>
    <row r="6382" spans="1:7" ht="15.75" customHeight="1" x14ac:dyDescent="0.2">
      <c r="A6382" s="35" t="s">
        <v>6851</v>
      </c>
      <c r="B6382" s="36">
        <v>0</v>
      </c>
      <c r="C6382" s="17">
        <v>0</v>
      </c>
      <c r="D6382" s="36">
        <v>0</v>
      </c>
      <c r="E6382" s="36">
        <v>0</v>
      </c>
      <c r="F6382" s="36">
        <v>0</v>
      </c>
      <c r="G6382" s="37">
        <f t="shared" si="25"/>
        <v>2.1999999999999999E-2</v>
      </c>
    </row>
    <row r="6383" spans="1:7" ht="15.75" customHeight="1" x14ac:dyDescent="0.2">
      <c r="A6383" s="35" t="s">
        <v>6852</v>
      </c>
      <c r="B6383" s="36">
        <v>177143.02</v>
      </c>
      <c r="C6383" s="17">
        <v>167</v>
      </c>
      <c r="D6383" s="36">
        <v>4013.62</v>
      </c>
      <c r="E6383" s="36">
        <v>190.82</v>
      </c>
      <c r="F6383" s="36">
        <v>243.90000000000003</v>
      </c>
      <c r="G6383" s="37">
        <f t="shared" si="25"/>
        <v>2.5111573687746767E-2</v>
      </c>
    </row>
    <row r="6384" spans="1:7" ht="15.75" customHeight="1" x14ac:dyDescent="0.2">
      <c r="A6384" s="35" t="s">
        <v>6853</v>
      </c>
      <c r="B6384" s="36">
        <v>0</v>
      </c>
      <c r="C6384" s="17">
        <v>0</v>
      </c>
      <c r="D6384" s="36">
        <v>0</v>
      </c>
      <c r="E6384" s="36">
        <v>0</v>
      </c>
      <c r="F6384" s="36">
        <v>0</v>
      </c>
      <c r="G6384" s="37">
        <f t="shared" si="25"/>
        <v>2.1999999999999999E-2</v>
      </c>
    </row>
    <row r="6385" spans="1:7" ht="15.75" customHeight="1" x14ac:dyDescent="0.2">
      <c r="A6385" s="35" t="s">
        <v>6854</v>
      </c>
      <c r="B6385" s="36">
        <v>742251.37</v>
      </c>
      <c r="C6385" s="17">
        <v>1277</v>
      </c>
      <c r="D6385" s="36">
        <v>13573.640000000001</v>
      </c>
      <c r="E6385" s="36">
        <v>632.28</v>
      </c>
      <c r="F6385" s="36">
        <v>1027.4299999999998</v>
      </c>
      <c r="G6385" s="37">
        <f t="shared" si="25"/>
        <v>2.1999999999999999E-2</v>
      </c>
    </row>
    <row r="6386" spans="1:7" ht="15.75" customHeight="1" x14ac:dyDescent="0.2">
      <c r="A6386" s="35" t="s">
        <v>6855</v>
      </c>
      <c r="B6386" s="36">
        <v>3836</v>
      </c>
      <c r="C6386" s="17">
        <v>147</v>
      </c>
      <c r="D6386" s="36">
        <v>95.83</v>
      </c>
      <c r="E6386" s="36">
        <v>10.379999999999999</v>
      </c>
      <c r="F6386" s="36">
        <v>5.3100000000000005</v>
      </c>
      <c r="G6386" s="37">
        <f t="shared" si="25"/>
        <v>2.9071949947862354E-2</v>
      </c>
    </row>
    <row r="6387" spans="1:7" ht="15.75" customHeight="1" x14ac:dyDescent="0.2">
      <c r="A6387" s="35" t="s">
        <v>6856</v>
      </c>
      <c r="B6387" s="36">
        <v>0</v>
      </c>
      <c r="C6387" s="17">
        <v>0</v>
      </c>
      <c r="D6387" s="36">
        <v>0</v>
      </c>
      <c r="E6387" s="36">
        <v>0</v>
      </c>
      <c r="F6387" s="36">
        <v>0</v>
      </c>
      <c r="G6387" s="37">
        <f t="shared" si="25"/>
        <v>2.1999999999999999E-2</v>
      </c>
    </row>
    <row r="6388" spans="1:7" ht="15.75" customHeight="1" x14ac:dyDescent="0.2">
      <c r="A6388" s="35" t="s">
        <v>6857</v>
      </c>
      <c r="B6388" s="36">
        <v>133777.60999999999</v>
      </c>
      <c r="C6388" s="17">
        <v>329</v>
      </c>
      <c r="D6388" s="36">
        <v>2843.5800000000004</v>
      </c>
      <c r="E6388" s="36">
        <v>255.87</v>
      </c>
      <c r="F6388" s="36">
        <v>205.45999999999998</v>
      </c>
      <c r="G6388" s="37">
        <f t="shared" si="25"/>
        <v>2.4704507727414182E-2</v>
      </c>
    </row>
    <row r="6389" spans="1:7" ht="15.75" customHeight="1" x14ac:dyDescent="0.2">
      <c r="A6389" s="35" t="s">
        <v>6858</v>
      </c>
      <c r="B6389" s="36">
        <v>209628.27999999997</v>
      </c>
      <c r="C6389" s="17">
        <v>258</v>
      </c>
      <c r="D6389" s="36">
        <v>3901.3500000000004</v>
      </c>
      <c r="E6389" s="36">
        <v>181.85999999999999</v>
      </c>
      <c r="F6389" s="36">
        <v>283.48</v>
      </c>
      <c r="G6389" s="37">
        <f t="shared" si="25"/>
        <v>2.1999999999999999E-2</v>
      </c>
    </row>
    <row r="6390" spans="1:7" ht="15.75" customHeight="1" x14ac:dyDescent="0.2">
      <c r="A6390" s="35" t="s">
        <v>6859</v>
      </c>
      <c r="B6390" s="36">
        <v>687300.85</v>
      </c>
      <c r="C6390" s="17">
        <v>1158</v>
      </c>
      <c r="D6390" s="36">
        <v>13497.48</v>
      </c>
      <c r="E6390" s="36">
        <v>377.40999999999997</v>
      </c>
      <c r="F6390" s="36">
        <v>927.49</v>
      </c>
      <c r="G6390" s="37">
        <f t="shared" si="25"/>
        <v>2.1999999999999999E-2</v>
      </c>
    </row>
    <row r="6391" spans="1:7" ht="15.75" customHeight="1" x14ac:dyDescent="0.2">
      <c r="A6391" s="35" t="s">
        <v>6860</v>
      </c>
      <c r="B6391" s="36">
        <v>6258.5</v>
      </c>
      <c r="C6391" s="17">
        <v>63</v>
      </c>
      <c r="D6391" s="36">
        <v>132.66</v>
      </c>
      <c r="E6391" s="36">
        <v>7.5</v>
      </c>
      <c r="F6391" s="36">
        <v>8.7800000000000011</v>
      </c>
      <c r="G6391" s="37">
        <f t="shared" si="25"/>
        <v>2.3798034672844932E-2</v>
      </c>
    </row>
    <row r="6392" spans="1:7" ht="15.75" customHeight="1" x14ac:dyDescent="0.2">
      <c r="A6392" s="35" t="s">
        <v>6861</v>
      </c>
      <c r="B6392" s="36">
        <v>2824805.08</v>
      </c>
      <c r="C6392" s="17">
        <v>4428</v>
      </c>
      <c r="D6392" s="36">
        <v>60864.67</v>
      </c>
      <c r="E6392" s="36">
        <v>8477.09</v>
      </c>
      <c r="F6392" s="36">
        <v>4453.75</v>
      </c>
      <c r="G6392" s="37">
        <f t="shared" si="25"/>
        <v>2.6124106941920393E-2</v>
      </c>
    </row>
    <row r="6393" spans="1:7" ht="15.75" customHeight="1" x14ac:dyDescent="0.2">
      <c r="A6393" s="35" t="s">
        <v>6862</v>
      </c>
      <c r="B6393" s="36">
        <v>20314.989999999998</v>
      </c>
      <c r="C6393" s="17">
        <v>78</v>
      </c>
      <c r="D6393" s="36">
        <v>346.62</v>
      </c>
      <c r="E6393" s="36">
        <v>18.89</v>
      </c>
      <c r="F6393" s="36">
        <v>27.55</v>
      </c>
      <c r="G6393" s="37">
        <f t="shared" si="25"/>
        <v>2.1999999999999999E-2</v>
      </c>
    </row>
    <row r="6394" spans="1:7" ht="15.75" customHeight="1" x14ac:dyDescent="0.2">
      <c r="A6394" s="35" t="s">
        <v>6863</v>
      </c>
      <c r="B6394" s="36">
        <v>17065.980000000003</v>
      </c>
      <c r="C6394" s="17">
        <v>102</v>
      </c>
      <c r="D6394" s="36">
        <v>356.92</v>
      </c>
      <c r="E6394" s="36">
        <v>13.35</v>
      </c>
      <c r="F6394" s="36">
        <v>23.62</v>
      </c>
      <c r="G6394" s="37">
        <f t="shared" si="25"/>
        <v>2.3080420813806179E-2</v>
      </c>
    </row>
    <row r="6395" spans="1:7" ht="15.75" customHeight="1" x14ac:dyDescent="0.2">
      <c r="A6395" s="35" t="s">
        <v>6864</v>
      </c>
      <c r="B6395" s="36">
        <v>38881.68</v>
      </c>
      <c r="C6395" s="17">
        <v>63</v>
      </c>
      <c r="D6395" s="36">
        <v>908.79</v>
      </c>
      <c r="E6395" s="36">
        <v>85.47999999999999</v>
      </c>
      <c r="F6395" s="36">
        <v>59.77</v>
      </c>
      <c r="G6395" s="37">
        <f t="shared" si="25"/>
        <v>2.7108910931832163E-2</v>
      </c>
    </row>
    <row r="6396" spans="1:7" ht="15.75" customHeight="1" x14ac:dyDescent="0.2">
      <c r="A6396" s="35" t="s">
        <v>6865</v>
      </c>
      <c r="B6396" s="36">
        <v>3691495.9799999995</v>
      </c>
      <c r="C6396" s="17">
        <v>3858</v>
      </c>
      <c r="D6396" s="36">
        <v>74965.179999999993</v>
      </c>
      <c r="E6396" s="36">
        <v>4494.59</v>
      </c>
      <c r="F6396" s="36">
        <v>5086.9200000000019</v>
      </c>
      <c r="G6396" s="37">
        <f t="shared" si="25"/>
        <v>2.2903096863185531E-2</v>
      </c>
    </row>
    <row r="6397" spans="1:7" ht="15.75" customHeight="1" x14ac:dyDescent="0.2">
      <c r="A6397" s="35" t="s">
        <v>6866</v>
      </c>
      <c r="B6397" s="36">
        <v>0</v>
      </c>
      <c r="C6397" s="17">
        <v>0</v>
      </c>
      <c r="D6397" s="36">
        <v>0</v>
      </c>
      <c r="E6397" s="36">
        <v>0</v>
      </c>
      <c r="F6397" s="36">
        <v>0</v>
      </c>
      <c r="G6397" s="37">
        <f t="shared" si="25"/>
        <v>2.1999999999999999E-2</v>
      </c>
    </row>
    <row r="6398" spans="1:7" ht="15.75" customHeight="1" x14ac:dyDescent="0.2">
      <c r="A6398" s="35" t="s">
        <v>6867</v>
      </c>
      <c r="B6398" s="36">
        <v>2166</v>
      </c>
      <c r="C6398" s="17">
        <v>18</v>
      </c>
      <c r="D6398" s="36">
        <v>44.45</v>
      </c>
      <c r="E6398" s="36">
        <v>3.39</v>
      </c>
      <c r="F6398" s="36">
        <v>2.96</v>
      </c>
      <c r="G6398" s="37">
        <f t="shared" si="25"/>
        <v>2.3453370267774703E-2</v>
      </c>
    </row>
    <row r="6399" spans="1:7" ht="15.75" customHeight="1" x14ac:dyDescent="0.2">
      <c r="A6399" s="35" t="s">
        <v>6868</v>
      </c>
      <c r="B6399" s="36">
        <v>18549.02</v>
      </c>
      <c r="C6399" s="17">
        <v>10</v>
      </c>
      <c r="D6399" s="36">
        <v>581.54999999999995</v>
      </c>
      <c r="E6399" s="36">
        <v>5.35</v>
      </c>
      <c r="F6399" s="36">
        <v>25.9</v>
      </c>
      <c r="G6399" s="37">
        <f t="shared" si="25"/>
        <v>3.3036785770892474E-2</v>
      </c>
    </row>
    <row r="6400" spans="1:7" ht="15.75" customHeight="1" x14ac:dyDescent="0.2">
      <c r="A6400" s="35" t="s">
        <v>6869</v>
      </c>
      <c r="B6400" s="36">
        <v>75359.28</v>
      </c>
      <c r="C6400" s="17">
        <v>93</v>
      </c>
      <c r="D6400" s="36">
        <v>1977.9</v>
      </c>
      <c r="E6400" s="36">
        <v>105.08</v>
      </c>
      <c r="F6400" s="36">
        <v>104.48</v>
      </c>
      <c r="G6400" s="37">
        <f t="shared" si="25"/>
        <v>2.9027081999721868E-2</v>
      </c>
    </row>
    <row r="6401" spans="1:7" ht="15.75" customHeight="1" x14ac:dyDescent="0.2">
      <c r="A6401" s="35" t="s">
        <v>6870</v>
      </c>
      <c r="B6401" s="36">
        <v>1144416.1000000001</v>
      </c>
      <c r="C6401" s="17">
        <v>1642</v>
      </c>
      <c r="D6401" s="36">
        <v>25209.170000000002</v>
      </c>
      <c r="E6401" s="36">
        <v>594.68999999999994</v>
      </c>
      <c r="F6401" s="36">
        <v>1562.96</v>
      </c>
      <c r="G6401" s="37">
        <f t="shared" si="25"/>
        <v>2.3913347601453701E-2</v>
      </c>
    </row>
    <row r="6402" spans="1:7" ht="15.75" customHeight="1" x14ac:dyDescent="0.2">
      <c r="A6402" s="35" t="s">
        <v>6871</v>
      </c>
      <c r="B6402" s="36">
        <v>90777.609999999986</v>
      </c>
      <c r="C6402" s="17">
        <v>453</v>
      </c>
      <c r="D6402" s="36">
        <v>1675.26</v>
      </c>
      <c r="E6402" s="36">
        <v>0</v>
      </c>
      <c r="F6402" s="36">
        <v>124.69999999999999</v>
      </c>
      <c r="G6402" s="37">
        <f t="shared" si="25"/>
        <v>2.1999999999999999E-2</v>
      </c>
    </row>
    <row r="6403" spans="1:7" ht="15.75" customHeight="1" x14ac:dyDescent="0.2">
      <c r="A6403" s="35" t="s">
        <v>6872</v>
      </c>
      <c r="B6403" s="36">
        <v>353877.01</v>
      </c>
      <c r="C6403" s="17">
        <v>252</v>
      </c>
      <c r="D6403" s="36">
        <v>9077.8799999999992</v>
      </c>
      <c r="E6403" s="36">
        <v>1062.9100000000001</v>
      </c>
      <c r="F6403" s="36">
        <v>500.5</v>
      </c>
      <c r="G6403" s="37">
        <f t="shared" si="25"/>
        <v>3.0070588648864187E-2</v>
      </c>
    </row>
    <row r="6404" spans="1:7" ht="15.75" customHeight="1" x14ac:dyDescent="0.2">
      <c r="A6404" s="35" t="s">
        <v>6873</v>
      </c>
      <c r="B6404" s="36">
        <v>35772.769999999997</v>
      </c>
      <c r="C6404" s="17">
        <v>24</v>
      </c>
      <c r="D6404" s="36">
        <v>823.33</v>
      </c>
      <c r="E6404" s="36">
        <v>88.21</v>
      </c>
      <c r="F6404" s="36">
        <v>55.73</v>
      </c>
      <c r="G6404" s="37">
        <f t="shared" si="25"/>
        <v>2.7039281554098276E-2</v>
      </c>
    </row>
    <row r="6405" spans="1:7" ht="15.75" customHeight="1" x14ac:dyDescent="0.2">
      <c r="A6405" s="35" t="s">
        <v>6874</v>
      </c>
      <c r="B6405" s="36">
        <v>167657.88999999998</v>
      </c>
      <c r="C6405" s="17">
        <v>1512</v>
      </c>
      <c r="D6405" s="36">
        <v>3410.2799999999997</v>
      </c>
      <c r="E6405" s="36">
        <v>0</v>
      </c>
      <c r="F6405" s="36">
        <v>234.48000000000002</v>
      </c>
      <c r="G6405" s="37">
        <f t="shared" si="25"/>
        <v>2.1999999999999999E-2</v>
      </c>
    </row>
    <row r="6406" spans="1:7" ht="15.75" customHeight="1" x14ac:dyDescent="0.2">
      <c r="A6406" s="35" t="s">
        <v>6875</v>
      </c>
      <c r="B6406" s="36">
        <v>0</v>
      </c>
      <c r="C6406" s="17">
        <v>0</v>
      </c>
      <c r="D6406" s="36">
        <v>0</v>
      </c>
      <c r="E6406" s="36">
        <v>0</v>
      </c>
      <c r="F6406" s="36">
        <v>0</v>
      </c>
      <c r="G6406" s="37">
        <f t="shared" si="25"/>
        <v>2.1999999999999999E-2</v>
      </c>
    </row>
    <row r="6407" spans="1:7" ht="15.75" customHeight="1" x14ac:dyDescent="0.2">
      <c r="A6407" s="35" t="s">
        <v>6876</v>
      </c>
      <c r="B6407" s="36">
        <v>27000</v>
      </c>
      <c r="C6407" s="17">
        <v>2</v>
      </c>
      <c r="D6407" s="36">
        <v>677.2</v>
      </c>
      <c r="E6407" s="36">
        <v>56.15</v>
      </c>
      <c r="F6407" s="36">
        <v>40.299999999999997</v>
      </c>
      <c r="G6407" s="37">
        <f t="shared" si="25"/>
        <v>2.8653703703703702E-2</v>
      </c>
    </row>
    <row r="6408" spans="1:7" ht="15.75" customHeight="1" x14ac:dyDescent="0.2">
      <c r="A6408" s="35" t="s">
        <v>6877</v>
      </c>
      <c r="B6408" s="36">
        <v>4701.95</v>
      </c>
      <c r="C6408" s="17">
        <v>5</v>
      </c>
      <c r="D6408" s="36">
        <v>126.44</v>
      </c>
      <c r="E6408" s="36">
        <v>6.04</v>
      </c>
      <c r="F6408" s="36">
        <v>6.53</v>
      </c>
      <c r="G6408" s="37">
        <f t="shared" si="25"/>
        <v>2.9564329692999713E-2</v>
      </c>
    </row>
    <row r="6409" spans="1:7" ht="15.75" customHeight="1" x14ac:dyDescent="0.2">
      <c r="A6409" s="35" t="s">
        <v>6878</v>
      </c>
      <c r="B6409" s="36">
        <v>169120.25</v>
      </c>
      <c r="C6409" s="17">
        <v>582</v>
      </c>
      <c r="D6409" s="36">
        <v>3907.2900000000004</v>
      </c>
      <c r="E6409" s="36">
        <v>141.13</v>
      </c>
      <c r="F6409" s="36">
        <v>235.32000000000002</v>
      </c>
      <c r="G6409" s="37">
        <f t="shared" si="25"/>
        <v>2.5329551014736561E-2</v>
      </c>
    </row>
    <row r="6410" spans="1:7" ht="15.75" customHeight="1" x14ac:dyDescent="0.2">
      <c r="A6410" s="35" t="s">
        <v>6879</v>
      </c>
      <c r="B6410" s="36">
        <v>66511.759999999995</v>
      </c>
      <c r="C6410" s="17">
        <v>55</v>
      </c>
      <c r="D6410" s="36">
        <v>1202.5100000000002</v>
      </c>
      <c r="E6410" s="36">
        <v>29.630000000000003</v>
      </c>
      <c r="F6410" s="36">
        <v>90.26</v>
      </c>
      <c r="G6410" s="37">
        <f t="shared" si="25"/>
        <v>2.1999999999999999E-2</v>
      </c>
    </row>
    <row r="6411" spans="1:7" ht="15.75" customHeight="1" x14ac:dyDescent="0.2">
      <c r="A6411" s="35" t="s">
        <v>6880</v>
      </c>
      <c r="B6411" s="36">
        <v>20294.36</v>
      </c>
      <c r="C6411" s="17">
        <v>168</v>
      </c>
      <c r="D6411" s="36">
        <v>332.83</v>
      </c>
      <c r="E6411" s="36">
        <v>31.27</v>
      </c>
      <c r="F6411" s="36">
        <v>28.060000000000002</v>
      </c>
      <c r="G6411" s="37">
        <f t="shared" si="25"/>
        <v>2.1999999999999999E-2</v>
      </c>
    </row>
    <row r="6412" spans="1:7" ht="15.75" customHeight="1" x14ac:dyDescent="0.2">
      <c r="A6412" s="35" t="s">
        <v>6881</v>
      </c>
      <c r="B6412" s="36">
        <v>6751.8799999999992</v>
      </c>
      <c r="C6412" s="17">
        <v>106</v>
      </c>
      <c r="D6412" s="36">
        <v>143.77000000000001</v>
      </c>
      <c r="E6412" s="36">
        <v>22.17</v>
      </c>
      <c r="F6412" s="36">
        <v>9.43</v>
      </c>
      <c r="G6412" s="37">
        <f t="shared" si="25"/>
        <v>2.5973506638151157E-2</v>
      </c>
    </row>
    <row r="6413" spans="1:7" ht="15.75" customHeight="1" x14ac:dyDescent="0.2">
      <c r="A6413" s="35" t="s">
        <v>6882</v>
      </c>
      <c r="B6413" s="36">
        <v>15002.68</v>
      </c>
      <c r="C6413" s="17">
        <v>67</v>
      </c>
      <c r="D6413" s="36">
        <v>59.57</v>
      </c>
      <c r="E6413" s="36">
        <v>11.629999999999999</v>
      </c>
      <c r="F6413" s="36">
        <v>19.62</v>
      </c>
      <c r="G6413" s="37">
        <f t="shared" si="25"/>
        <v>2.1999999999999999E-2</v>
      </c>
    </row>
    <row r="6414" spans="1:7" ht="15.75" customHeight="1" x14ac:dyDescent="0.2">
      <c r="A6414" s="35" t="s">
        <v>6883</v>
      </c>
      <c r="B6414" s="36">
        <v>0</v>
      </c>
      <c r="C6414" s="17">
        <v>0</v>
      </c>
      <c r="D6414" s="36">
        <v>0</v>
      </c>
      <c r="E6414" s="36">
        <v>0</v>
      </c>
      <c r="F6414" s="36">
        <v>0</v>
      </c>
      <c r="G6414" s="37">
        <f t="shared" si="25"/>
        <v>2.1999999999999999E-2</v>
      </c>
    </row>
    <row r="6415" spans="1:7" ht="15.75" customHeight="1" x14ac:dyDescent="0.2">
      <c r="A6415" s="35" t="s">
        <v>6884</v>
      </c>
      <c r="B6415" s="36">
        <v>520248.36000000004</v>
      </c>
      <c r="C6415" s="17">
        <v>1675</v>
      </c>
      <c r="D6415" s="36">
        <v>7746.3900000000012</v>
      </c>
      <c r="E6415" s="36">
        <v>333.59000000000003</v>
      </c>
      <c r="F6415" s="36">
        <v>712.77</v>
      </c>
      <c r="G6415" s="37">
        <f t="shared" si="25"/>
        <v>2.1999999999999999E-2</v>
      </c>
    </row>
    <row r="6416" spans="1:7" ht="15.75" customHeight="1" x14ac:dyDescent="0.2">
      <c r="A6416" s="35" t="s">
        <v>6885</v>
      </c>
      <c r="B6416" s="36">
        <v>10360</v>
      </c>
      <c r="C6416" s="17">
        <v>12</v>
      </c>
      <c r="D6416" s="36">
        <v>249.67000000000002</v>
      </c>
      <c r="E6416" s="36">
        <v>3.5500000000000003</v>
      </c>
      <c r="F6416" s="36">
        <v>14.35</v>
      </c>
      <c r="G6416" s="37">
        <f t="shared" si="25"/>
        <v>2.5827220077220082E-2</v>
      </c>
    </row>
    <row r="6417" spans="1:7" ht="15.75" customHeight="1" x14ac:dyDescent="0.2">
      <c r="A6417" s="35" t="s">
        <v>6886</v>
      </c>
      <c r="B6417" s="36">
        <v>11925</v>
      </c>
      <c r="C6417" s="17">
        <v>14</v>
      </c>
      <c r="D6417" s="36">
        <v>231.67</v>
      </c>
      <c r="E6417" s="36">
        <v>0.66</v>
      </c>
      <c r="F6417" s="36">
        <v>16.3</v>
      </c>
      <c r="G6417" s="37">
        <f t="shared" si="25"/>
        <v>2.1999999999999999E-2</v>
      </c>
    </row>
    <row r="6418" spans="1:7" ht="15.75" customHeight="1" x14ac:dyDescent="0.2">
      <c r="A6418" s="35" t="s">
        <v>6887</v>
      </c>
      <c r="B6418" s="36">
        <v>62469.36</v>
      </c>
      <c r="C6418" s="17">
        <v>121</v>
      </c>
      <c r="D6418" s="36">
        <v>1145.42</v>
      </c>
      <c r="E6418" s="36">
        <v>78.83</v>
      </c>
      <c r="F6418" s="36">
        <v>89.5</v>
      </c>
      <c r="G6418" s="37">
        <f t="shared" si="25"/>
        <v>2.1999999999999999E-2</v>
      </c>
    </row>
    <row r="6419" spans="1:7" ht="15.75" customHeight="1" x14ac:dyDescent="0.2">
      <c r="A6419" s="35" t="s">
        <v>6888</v>
      </c>
      <c r="B6419" s="36">
        <v>602264.29</v>
      </c>
      <c r="C6419" s="17">
        <v>1100</v>
      </c>
      <c r="D6419" s="36">
        <v>9603.0999999999985</v>
      </c>
      <c r="E6419" s="36">
        <v>587.98</v>
      </c>
      <c r="F6419" s="36">
        <v>849.37</v>
      </c>
      <c r="G6419" s="37">
        <f t="shared" si="25"/>
        <v>2.1999999999999999E-2</v>
      </c>
    </row>
    <row r="6420" spans="1:7" ht="15.75" customHeight="1" x14ac:dyDescent="0.2">
      <c r="A6420" s="35" t="s">
        <v>6889</v>
      </c>
      <c r="B6420" s="36">
        <v>50703.329999999994</v>
      </c>
      <c r="C6420" s="17">
        <v>190</v>
      </c>
      <c r="D6420" s="36">
        <v>602.74</v>
      </c>
      <c r="E6420" s="36">
        <v>45.070000000000007</v>
      </c>
      <c r="F6420" s="36">
        <v>69.44</v>
      </c>
      <c r="G6420" s="37">
        <f t="shared" si="25"/>
        <v>2.1999999999999999E-2</v>
      </c>
    </row>
    <row r="6421" spans="1:7" ht="15.75" customHeight="1" x14ac:dyDescent="0.2">
      <c r="A6421" s="35" t="s">
        <v>6890</v>
      </c>
      <c r="B6421" s="36">
        <v>122807.28</v>
      </c>
      <c r="C6421" s="17">
        <v>146</v>
      </c>
      <c r="D6421" s="36">
        <v>2775.52</v>
      </c>
      <c r="E6421" s="36">
        <v>131.72</v>
      </c>
      <c r="F6421" s="36">
        <v>175.24</v>
      </c>
      <c r="G6421" s="37">
        <f t="shared" si="25"/>
        <v>2.5100140643127995E-2</v>
      </c>
    </row>
    <row r="6422" spans="1:7" ht="15.75" customHeight="1" x14ac:dyDescent="0.2">
      <c r="A6422" s="35" t="s">
        <v>6891</v>
      </c>
      <c r="B6422" s="36">
        <v>0</v>
      </c>
      <c r="C6422" s="17">
        <v>0</v>
      </c>
      <c r="D6422" s="36">
        <v>0</v>
      </c>
      <c r="E6422" s="36">
        <v>0</v>
      </c>
      <c r="F6422" s="36">
        <v>0</v>
      </c>
      <c r="G6422" s="37">
        <f t="shared" si="25"/>
        <v>2.1999999999999999E-2</v>
      </c>
    </row>
    <row r="6423" spans="1:7" ht="15.75" customHeight="1" x14ac:dyDescent="0.2">
      <c r="A6423" s="35" t="s">
        <v>6892</v>
      </c>
      <c r="B6423" s="36">
        <v>37614</v>
      </c>
      <c r="C6423" s="17">
        <v>88</v>
      </c>
      <c r="D6423" s="36">
        <v>674.86000000000013</v>
      </c>
      <c r="E6423" s="36">
        <v>71.5</v>
      </c>
      <c r="F6423" s="36">
        <v>53.110000000000007</v>
      </c>
      <c r="G6423" s="37">
        <f t="shared" si="25"/>
        <v>2.1999999999999999E-2</v>
      </c>
    </row>
    <row r="6424" spans="1:7" ht="15.75" customHeight="1" x14ac:dyDescent="0.2">
      <c r="A6424" s="35" t="s">
        <v>6893</v>
      </c>
      <c r="B6424" s="36">
        <v>33891.14</v>
      </c>
      <c r="C6424" s="17">
        <v>180</v>
      </c>
      <c r="D6424" s="36">
        <v>390.57</v>
      </c>
      <c r="E6424" s="36">
        <v>14.25</v>
      </c>
      <c r="F6424" s="36">
        <v>44.87</v>
      </c>
      <c r="G6424" s="37">
        <f t="shared" si="25"/>
        <v>2.1999999999999999E-2</v>
      </c>
    </row>
    <row r="6425" spans="1:7" ht="15.75" customHeight="1" x14ac:dyDescent="0.2">
      <c r="A6425" s="35" t="s">
        <v>6894</v>
      </c>
      <c r="B6425" s="36">
        <v>46026.18</v>
      </c>
      <c r="C6425" s="17">
        <v>276</v>
      </c>
      <c r="D6425" s="36">
        <v>601.79</v>
      </c>
      <c r="E6425" s="36">
        <v>14.58</v>
      </c>
      <c r="F6425" s="36">
        <v>61.67</v>
      </c>
      <c r="G6425" s="37">
        <f t="shared" si="25"/>
        <v>2.1999999999999999E-2</v>
      </c>
    </row>
    <row r="6426" spans="1:7" ht="15.75" customHeight="1" x14ac:dyDescent="0.2">
      <c r="A6426" s="35" t="s">
        <v>6895</v>
      </c>
      <c r="B6426" s="36">
        <v>23246</v>
      </c>
      <c r="C6426" s="17">
        <v>91</v>
      </c>
      <c r="D6426" s="36">
        <v>468.09999999999997</v>
      </c>
      <c r="E6426" s="36">
        <v>26.990000000000002</v>
      </c>
      <c r="F6426" s="36">
        <v>32.68</v>
      </c>
      <c r="G6426" s="37">
        <f t="shared" si="25"/>
        <v>2.2703690957584101E-2</v>
      </c>
    </row>
    <row r="6427" spans="1:7" ht="15.75" customHeight="1" x14ac:dyDescent="0.2">
      <c r="A6427" s="35" t="s">
        <v>6896</v>
      </c>
      <c r="B6427" s="36">
        <v>69632.41</v>
      </c>
      <c r="C6427" s="17">
        <v>160</v>
      </c>
      <c r="D6427" s="36">
        <v>1259.3700000000001</v>
      </c>
      <c r="E6427" s="36">
        <v>65.31</v>
      </c>
      <c r="F6427" s="36">
        <v>96.690000000000012</v>
      </c>
      <c r="G6427" s="37">
        <f t="shared" si="25"/>
        <v>2.1999999999999999E-2</v>
      </c>
    </row>
    <row r="6428" spans="1:7" ht="15.75" customHeight="1" x14ac:dyDescent="0.2">
      <c r="A6428" s="35" t="s">
        <v>6897</v>
      </c>
      <c r="B6428" s="36">
        <v>346201.44</v>
      </c>
      <c r="C6428" s="17">
        <v>1626</v>
      </c>
      <c r="D6428" s="36">
        <v>5003.4100000000008</v>
      </c>
      <c r="E6428" s="36">
        <v>168.67000000000002</v>
      </c>
      <c r="F6428" s="36">
        <v>466.87</v>
      </c>
      <c r="G6428" s="37">
        <f t="shared" si="25"/>
        <v>2.1999999999999999E-2</v>
      </c>
    </row>
    <row r="6429" spans="1:7" ht="15.75" customHeight="1" x14ac:dyDescent="0.2">
      <c r="A6429" s="35" t="s">
        <v>6898</v>
      </c>
      <c r="B6429" s="36">
        <v>0</v>
      </c>
      <c r="C6429" s="17">
        <v>0</v>
      </c>
      <c r="D6429" s="36">
        <v>0</v>
      </c>
      <c r="E6429" s="36">
        <v>0</v>
      </c>
      <c r="F6429" s="36">
        <v>0</v>
      </c>
      <c r="G6429" s="37">
        <f t="shared" si="25"/>
        <v>2.1999999999999999E-2</v>
      </c>
    </row>
    <row r="6430" spans="1:7" ht="15.75" customHeight="1" x14ac:dyDescent="0.2">
      <c r="A6430" s="35" t="s">
        <v>6899</v>
      </c>
      <c r="B6430" s="36">
        <v>36466.14</v>
      </c>
      <c r="C6430" s="17">
        <v>199</v>
      </c>
      <c r="D6430" s="36">
        <v>401.49</v>
      </c>
      <c r="E6430" s="36">
        <v>14</v>
      </c>
      <c r="F6430" s="36">
        <v>48.78</v>
      </c>
      <c r="G6430" s="37">
        <f t="shared" si="25"/>
        <v>2.1999999999999999E-2</v>
      </c>
    </row>
    <row r="6431" spans="1:7" ht="15.75" customHeight="1" x14ac:dyDescent="0.2">
      <c r="A6431" s="35" t="s">
        <v>6900</v>
      </c>
      <c r="B6431" s="36">
        <v>132283.47</v>
      </c>
      <c r="C6431" s="17">
        <v>253</v>
      </c>
      <c r="D6431" s="36">
        <v>2677.87</v>
      </c>
      <c r="E6431" s="36">
        <v>205.18</v>
      </c>
      <c r="F6431" s="36">
        <v>184.94</v>
      </c>
      <c r="G6431" s="37">
        <f t="shared" si="25"/>
        <v>2.3192542499830097E-2</v>
      </c>
    </row>
    <row r="6432" spans="1:7" ht="15.75" customHeight="1" x14ac:dyDescent="0.2">
      <c r="A6432" s="35" t="s">
        <v>6901</v>
      </c>
      <c r="B6432" s="36">
        <v>21365.710000000003</v>
      </c>
      <c r="C6432" s="17">
        <v>65</v>
      </c>
      <c r="D6432" s="36">
        <v>289.67</v>
      </c>
      <c r="E6432" s="36">
        <v>8.91</v>
      </c>
      <c r="F6432" s="36">
        <v>28.700000000000003</v>
      </c>
      <c r="G6432" s="37">
        <f t="shared" si="25"/>
        <v>2.1999999999999999E-2</v>
      </c>
    </row>
    <row r="6433" spans="1:7" ht="15.75" customHeight="1" x14ac:dyDescent="0.2">
      <c r="A6433" s="35" t="s">
        <v>6902</v>
      </c>
      <c r="B6433" s="36">
        <v>604536.25</v>
      </c>
      <c r="C6433" s="17">
        <v>780</v>
      </c>
      <c r="D6433" s="36">
        <v>12189.939999999999</v>
      </c>
      <c r="E6433" s="36">
        <v>918.89999999999975</v>
      </c>
      <c r="F6433" s="36">
        <v>882.22000000000014</v>
      </c>
      <c r="G6433" s="37">
        <f t="shared" si="25"/>
        <v>2.3143459139133505E-2</v>
      </c>
    </row>
    <row r="6434" spans="1:7" ht="15.75" customHeight="1" x14ac:dyDescent="0.2">
      <c r="A6434" s="35" t="s">
        <v>6903</v>
      </c>
      <c r="B6434" s="36">
        <v>7630.34</v>
      </c>
      <c r="C6434" s="17">
        <v>51</v>
      </c>
      <c r="D6434" s="36">
        <v>120.58999999999999</v>
      </c>
      <c r="E6434" s="36">
        <v>5.09</v>
      </c>
      <c r="F6434" s="36">
        <v>10.23</v>
      </c>
      <c r="G6434" s="37">
        <f t="shared" si="25"/>
        <v>2.1999999999999999E-2</v>
      </c>
    </row>
    <row r="6435" spans="1:7" ht="15.75" customHeight="1" x14ac:dyDescent="0.2">
      <c r="A6435" s="35" t="s">
        <v>6904</v>
      </c>
      <c r="B6435" s="36">
        <v>212482.55999999997</v>
      </c>
      <c r="C6435" s="17">
        <v>339</v>
      </c>
      <c r="D6435" s="36">
        <v>4267.3</v>
      </c>
      <c r="E6435" s="36">
        <v>377.07000000000005</v>
      </c>
      <c r="F6435" s="36">
        <v>311.65000000000003</v>
      </c>
      <c r="G6435" s="37">
        <f t="shared" si="25"/>
        <v>2.3324361302875869E-2</v>
      </c>
    </row>
    <row r="6436" spans="1:7" ht="15.75" customHeight="1" x14ac:dyDescent="0.2">
      <c r="A6436" s="35" t="s">
        <v>6905</v>
      </c>
      <c r="B6436" s="36">
        <v>32315</v>
      </c>
      <c r="C6436" s="17">
        <v>138</v>
      </c>
      <c r="D6436" s="36">
        <v>447.65000000000003</v>
      </c>
      <c r="E6436" s="36">
        <v>5.0299999999999994</v>
      </c>
      <c r="F6436" s="36">
        <v>43.31</v>
      </c>
      <c r="G6436" s="37">
        <f t="shared" si="25"/>
        <v>2.1999999999999999E-2</v>
      </c>
    </row>
    <row r="6437" spans="1:7" ht="15.75" customHeight="1" x14ac:dyDescent="0.2">
      <c r="A6437" s="35" t="s">
        <v>6906</v>
      </c>
      <c r="B6437" s="36">
        <v>94895.150000000009</v>
      </c>
      <c r="C6437" s="17">
        <v>373</v>
      </c>
      <c r="D6437" s="36">
        <v>1252.52</v>
      </c>
      <c r="E6437" s="36">
        <v>25.64</v>
      </c>
      <c r="F6437" s="36">
        <v>128.72999999999999</v>
      </c>
      <c r="G6437" s="37">
        <f t="shared" si="25"/>
        <v>2.1999999999999999E-2</v>
      </c>
    </row>
    <row r="6438" spans="1:7" ht="15.75" customHeight="1" x14ac:dyDescent="0.2">
      <c r="A6438" s="35" t="s">
        <v>6907</v>
      </c>
      <c r="B6438" s="36">
        <v>131225.37</v>
      </c>
      <c r="C6438" s="17">
        <v>545</v>
      </c>
      <c r="D6438" s="36">
        <v>1619.6299999999999</v>
      </c>
      <c r="E6438" s="36">
        <v>17.619999999999997</v>
      </c>
      <c r="F6438" s="36">
        <v>176.71</v>
      </c>
      <c r="G6438" s="37">
        <f t="shared" si="25"/>
        <v>2.1999999999999999E-2</v>
      </c>
    </row>
    <row r="6439" spans="1:7" ht="15.75" customHeight="1" x14ac:dyDescent="0.2">
      <c r="A6439" s="35" t="s">
        <v>6908</v>
      </c>
      <c r="B6439" s="36">
        <v>608.53</v>
      </c>
      <c r="C6439" s="17">
        <v>3</v>
      </c>
      <c r="D6439" s="36">
        <v>8.17</v>
      </c>
      <c r="E6439" s="36">
        <v>0</v>
      </c>
      <c r="F6439" s="36">
        <v>0.81</v>
      </c>
      <c r="G6439" s="37">
        <f t="shared" si="25"/>
        <v>2.1999999999999999E-2</v>
      </c>
    </row>
    <row r="6440" spans="1:7" ht="15.75" customHeight="1" x14ac:dyDescent="0.2">
      <c r="A6440" s="35" t="s">
        <v>6909</v>
      </c>
      <c r="B6440" s="36">
        <v>22364.799999999999</v>
      </c>
      <c r="C6440" s="17">
        <v>116</v>
      </c>
      <c r="D6440" s="36">
        <v>314.37</v>
      </c>
      <c r="E6440" s="36">
        <v>8.14</v>
      </c>
      <c r="F6440" s="36">
        <v>29.810000000000002</v>
      </c>
      <c r="G6440" s="37">
        <f t="shared" si="25"/>
        <v>2.1999999999999999E-2</v>
      </c>
    </row>
    <row r="6441" spans="1:7" ht="15.75" customHeight="1" x14ac:dyDescent="0.2">
      <c r="A6441" s="35" t="s">
        <v>6910</v>
      </c>
      <c r="B6441" s="36">
        <v>193856.62000000002</v>
      </c>
      <c r="C6441" s="17">
        <v>640</v>
      </c>
      <c r="D6441" s="36">
        <v>2790.91</v>
      </c>
      <c r="E6441" s="36">
        <v>144.07999999999998</v>
      </c>
      <c r="F6441" s="36">
        <v>264.8</v>
      </c>
      <c r="G6441" s="37">
        <f t="shared" si="25"/>
        <v>2.1999999999999999E-2</v>
      </c>
    </row>
    <row r="6442" spans="1:7" ht="15.75" customHeight="1" x14ac:dyDescent="0.2">
      <c r="A6442" s="35" t="s">
        <v>6911</v>
      </c>
      <c r="B6442" s="36">
        <v>13456</v>
      </c>
      <c r="C6442" s="17">
        <v>70</v>
      </c>
      <c r="D6442" s="36">
        <v>112.2</v>
      </c>
      <c r="E6442" s="36">
        <v>7.4499999999999993</v>
      </c>
      <c r="F6442" s="36">
        <v>18.16</v>
      </c>
      <c r="G6442" s="37">
        <f t="shared" si="25"/>
        <v>2.1999999999999999E-2</v>
      </c>
    </row>
    <row r="6443" spans="1:7" ht="15.75" customHeight="1" x14ac:dyDescent="0.2">
      <c r="A6443" s="35" t="s">
        <v>6912</v>
      </c>
      <c r="B6443" s="36">
        <v>675</v>
      </c>
      <c r="C6443" s="17">
        <v>2</v>
      </c>
      <c r="D6443" s="36">
        <v>4.08</v>
      </c>
      <c r="E6443" s="36">
        <v>2.42</v>
      </c>
      <c r="F6443" s="36">
        <v>0.87999999999999989</v>
      </c>
      <c r="G6443" s="37">
        <f t="shared" si="25"/>
        <v>2.1999999999999999E-2</v>
      </c>
    </row>
    <row r="6444" spans="1:7" ht="15.75" customHeight="1" x14ac:dyDescent="0.2">
      <c r="A6444" s="35" t="s">
        <v>6913</v>
      </c>
      <c r="B6444" s="36">
        <v>28163</v>
      </c>
      <c r="C6444" s="17">
        <v>86</v>
      </c>
      <c r="D6444" s="36">
        <v>447.54</v>
      </c>
      <c r="E6444" s="36">
        <v>7.89</v>
      </c>
      <c r="F6444" s="36">
        <v>38.130000000000003</v>
      </c>
      <c r="G6444" s="37">
        <f t="shared" si="25"/>
        <v>2.1999999999999999E-2</v>
      </c>
    </row>
    <row r="6445" spans="1:7" ht="15.75" customHeight="1" x14ac:dyDescent="0.2">
      <c r="A6445" s="35" t="s">
        <v>6914</v>
      </c>
      <c r="B6445" s="36">
        <v>104788.44</v>
      </c>
      <c r="C6445" s="17">
        <v>266</v>
      </c>
      <c r="D6445" s="36">
        <v>1871.51</v>
      </c>
      <c r="E6445" s="36">
        <v>54.070000000000007</v>
      </c>
      <c r="F6445" s="36">
        <v>146</v>
      </c>
      <c r="G6445" s="37">
        <f t="shared" si="25"/>
        <v>2.1999999999999999E-2</v>
      </c>
    </row>
    <row r="6446" spans="1:7" ht="15.75" customHeight="1" x14ac:dyDescent="0.2">
      <c r="A6446" s="35" t="s">
        <v>6915</v>
      </c>
      <c r="B6446" s="36">
        <v>431807.32999999996</v>
      </c>
      <c r="C6446" s="17">
        <v>242</v>
      </c>
      <c r="D6446" s="36">
        <v>9039.0400000000009</v>
      </c>
      <c r="E6446" s="36">
        <v>650.05999999999995</v>
      </c>
      <c r="F6446" s="36">
        <v>639.63000000000011</v>
      </c>
      <c r="G6446" s="37">
        <f t="shared" si="25"/>
        <v>2.3919765326818332E-2</v>
      </c>
    </row>
    <row r="6447" spans="1:7" ht="15.75" customHeight="1" x14ac:dyDescent="0.2">
      <c r="A6447" s="35" t="s">
        <v>6916</v>
      </c>
      <c r="B6447" s="36">
        <v>4987.1400000000003</v>
      </c>
      <c r="C6447" s="17">
        <v>10</v>
      </c>
      <c r="D6447" s="36">
        <v>114.44</v>
      </c>
      <c r="E6447" s="36">
        <v>8.83</v>
      </c>
      <c r="F6447" s="36">
        <v>6.88</v>
      </c>
      <c r="G6447" s="37">
        <f t="shared" si="25"/>
        <v>2.6097121797262559E-2</v>
      </c>
    </row>
    <row r="6448" spans="1:7" ht="15.75" customHeight="1" x14ac:dyDescent="0.2">
      <c r="A6448" s="35" t="s">
        <v>6917</v>
      </c>
      <c r="B6448" s="36">
        <v>483766.61</v>
      </c>
      <c r="C6448" s="17">
        <v>599</v>
      </c>
      <c r="D6448" s="36">
        <v>11199.220000000001</v>
      </c>
      <c r="E6448" s="36">
        <v>820.69</v>
      </c>
      <c r="F6448" s="36">
        <v>702.13</v>
      </c>
      <c r="G6448" s="37">
        <f t="shared" si="25"/>
        <v>2.6297887735575634E-2</v>
      </c>
    </row>
    <row r="6449" spans="1:7" ht="15.75" customHeight="1" x14ac:dyDescent="0.2">
      <c r="A6449" s="35" t="s">
        <v>6918</v>
      </c>
      <c r="B6449" s="36">
        <v>0</v>
      </c>
      <c r="C6449" s="17">
        <v>0</v>
      </c>
      <c r="D6449" s="36">
        <v>0</v>
      </c>
      <c r="E6449" s="36">
        <v>0</v>
      </c>
      <c r="F6449" s="36">
        <v>0</v>
      </c>
      <c r="G6449" s="37">
        <f t="shared" si="25"/>
        <v>2.1999999999999999E-2</v>
      </c>
    </row>
    <row r="6450" spans="1:7" ht="15.75" customHeight="1" x14ac:dyDescent="0.2">
      <c r="A6450" s="35" t="s">
        <v>6919</v>
      </c>
      <c r="B6450" s="36">
        <v>1035036.6199999999</v>
      </c>
      <c r="C6450" s="17">
        <v>1957</v>
      </c>
      <c r="D6450" s="36">
        <v>21167.769999999997</v>
      </c>
      <c r="E6450" s="36">
        <v>957.06999999999982</v>
      </c>
      <c r="F6450" s="36">
        <v>1434.41</v>
      </c>
      <c r="G6450" s="37">
        <f t="shared" si="25"/>
        <v>2.2761755038193721E-2</v>
      </c>
    </row>
    <row r="6451" spans="1:7" ht="15.75" customHeight="1" x14ac:dyDescent="0.2">
      <c r="A6451" s="35" t="s">
        <v>6920</v>
      </c>
      <c r="B6451" s="36">
        <v>2488731.1300000008</v>
      </c>
      <c r="C6451" s="17">
        <v>1539</v>
      </c>
      <c r="D6451" s="36">
        <v>61885.729999999996</v>
      </c>
      <c r="E6451" s="36">
        <v>2785.5499999999988</v>
      </c>
      <c r="F6451" s="36">
        <v>3563.8199999999997</v>
      </c>
      <c r="G6451" s="37">
        <f t="shared" si="25"/>
        <v>2.7417626266442036E-2</v>
      </c>
    </row>
    <row r="6452" spans="1:7" ht="15.75" customHeight="1" x14ac:dyDescent="0.2">
      <c r="A6452" s="35" t="s">
        <v>6921</v>
      </c>
      <c r="B6452" s="36">
        <v>664502.94000000006</v>
      </c>
      <c r="C6452" s="17">
        <v>5901</v>
      </c>
      <c r="D6452" s="36">
        <v>14594.230000000003</v>
      </c>
      <c r="E6452" s="36">
        <v>551.87</v>
      </c>
      <c r="F6452" s="36">
        <v>911.40999999999974</v>
      </c>
      <c r="G6452" s="37">
        <f t="shared" si="25"/>
        <v>2.4164693688187449E-2</v>
      </c>
    </row>
    <row r="6453" spans="1:7" ht="15.75" customHeight="1" x14ac:dyDescent="0.2">
      <c r="A6453" s="35" t="s">
        <v>6922</v>
      </c>
      <c r="B6453" s="36">
        <v>205083.42</v>
      </c>
      <c r="C6453" s="17">
        <v>338</v>
      </c>
      <c r="D6453" s="36">
        <v>3793.5299999999997</v>
      </c>
      <c r="E6453" s="36">
        <v>236.32</v>
      </c>
      <c r="F6453" s="36">
        <v>288.06</v>
      </c>
      <c r="G6453" s="37">
        <f t="shared" si="25"/>
        <v>2.1999999999999999E-2</v>
      </c>
    </row>
    <row r="6454" spans="1:7" ht="15.75" customHeight="1" x14ac:dyDescent="0.2">
      <c r="A6454" s="35" t="s">
        <v>6923</v>
      </c>
      <c r="B6454" s="36">
        <v>65385.329999999994</v>
      </c>
      <c r="C6454" s="17">
        <v>131</v>
      </c>
      <c r="D6454" s="36">
        <v>1238.0900000000001</v>
      </c>
      <c r="E6454" s="36">
        <v>0</v>
      </c>
      <c r="F6454" s="36">
        <v>89.449999999999989</v>
      </c>
      <c r="G6454" s="37">
        <f t="shared" si="25"/>
        <v>2.1999999999999999E-2</v>
      </c>
    </row>
    <row r="6455" spans="1:7" ht="15.75" customHeight="1" x14ac:dyDescent="0.2">
      <c r="A6455" s="35" t="s">
        <v>6924</v>
      </c>
      <c r="B6455" s="36">
        <v>2813619.6299999994</v>
      </c>
      <c r="C6455" s="17">
        <v>5689</v>
      </c>
      <c r="D6455" s="36">
        <v>55505.229999999996</v>
      </c>
      <c r="E6455" s="36">
        <v>2469.9499999999998</v>
      </c>
      <c r="F6455" s="36">
        <v>3969.1699999999996</v>
      </c>
      <c r="G6455" s="37">
        <f t="shared" si="25"/>
        <v>2.2015893456074589E-2</v>
      </c>
    </row>
    <row r="6456" spans="1:7" ht="15.75" customHeight="1" x14ac:dyDescent="0.2">
      <c r="A6456" s="35" t="s">
        <v>6925</v>
      </c>
      <c r="B6456" s="36">
        <v>524522.2699999999</v>
      </c>
      <c r="C6456" s="17">
        <v>1691</v>
      </c>
      <c r="D6456" s="36">
        <v>8168.5099999999984</v>
      </c>
      <c r="E6456" s="36">
        <v>313.29000000000008</v>
      </c>
      <c r="F6456" s="36">
        <v>733.91000000000008</v>
      </c>
      <c r="G6456" s="37">
        <f t="shared" si="25"/>
        <v>2.1999999999999999E-2</v>
      </c>
    </row>
    <row r="6457" spans="1:7" ht="15.75" customHeight="1" x14ac:dyDescent="0.2">
      <c r="A6457" s="35" t="s">
        <v>6926</v>
      </c>
      <c r="B6457" s="36">
        <v>4982.45</v>
      </c>
      <c r="C6457" s="17">
        <v>25</v>
      </c>
      <c r="D6457" s="36">
        <v>121.96</v>
      </c>
      <c r="E6457" s="36">
        <v>9.15</v>
      </c>
      <c r="F6457" s="36">
        <v>6.81</v>
      </c>
      <c r="G6457" s="37">
        <f t="shared" si="25"/>
        <v>2.768116087467009E-2</v>
      </c>
    </row>
    <row r="6458" spans="1:7" ht="15.75" customHeight="1" x14ac:dyDescent="0.2">
      <c r="A6458" s="35" t="s">
        <v>6927</v>
      </c>
      <c r="B6458" s="36">
        <v>47939.630000000005</v>
      </c>
      <c r="C6458" s="17">
        <v>431</v>
      </c>
      <c r="D6458" s="36">
        <v>808.40000000000009</v>
      </c>
      <c r="E6458" s="36">
        <v>39.32</v>
      </c>
      <c r="F6458" s="36">
        <v>64.31</v>
      </c>
      <c r="G6458" s="37">
        <f t="shared" si="25"/>
        <v>2.1999999999999999E-2</v>
      </c>
    </row>
    <row r="6459" spans="1:7" ht="15.75" customHeight="1" x14ac:dyDescent="0.2">
      <c r="A6459" s="35" t="s">
        <v>6928</v>
      </c>
      <c r="B6459" s="36">
        <v>886677.5</v>
      </c>
      <c r="C6459" s="17">
        <v>1548</v>
      </c>
      <c r="D6459" s="36">
        <v>16898.190000000006</v>
      </c>
      <c r="E6459" s="36">
        <v>1137.6399999999999</v>
      </c>
      <c r="F6459" s="36">
        <v>1246.6599999999999</v>
      </c>
      <c r="G6459" s="37">
        <f t="shared" si="25"/>
        <v>2.1999999999999999E-2</v>
      </c>
    </row>
    <row r="6460" spans="1:7" ht="15.75" customHeight="1" x14ac:dyDescent="0.2">
      <c r="A6460" s="35" t="s">
        <v>6929</v>
      </c>
      <c r="B6460" s="36">
        <v>611310.77</v>
      </c>
      <c r="C6460" s="17">
        <v>821</v>
      </c>
      <c r="D6460" s="36">
        <v>13059.87</v>
      </c>
      <c r="E6460" s="36">
        <v>858.94999999999982</v>
      </c>
      <c r="F6460" s="36">
        <v>882.27</v>
      </c>
      <c r="G6460" s="37">
        <f t="shared" si="25"/>
        <v>2.4212055023993768E-2</v>
      </c>
    </row>
    <row r="6461" spans="1:7" ht="15.75" customHeight="1" x14ac:dyDescent="0.2">
      <c r="A6461" s="35" t="s">
        <v>6930</v>
      </c>
      <c r="B6461" s="36">
        <v>4045991.83</v>
      </c>
      <c r="C6461" s="17">
        <v>12229</v>
      </c>
      <c r="D6461" s="36">
        <v>80553.19</v>
      </c>
      <c r="E6461" s="36">
        <v>3352.14</v>
      </c>
      <c r="F6461" s="36">
        <v>5581.85</v>
      </c>
      <c r="G6461" s="37">
        <f t="shared" si="25"/>
        <v>2.2117489050886195E-2</v>
      </c>
    </row>
    <row r="6462" spans="1:7" ht="15.75" customHeight="1" x14ac:dyDescent="0.2">
      <c r="A6462" s="35" t="s">
        <v>6931</v>
      </c>
      <c r="B6462" s="36">
        <v>46960.6</v>
      </c>
      <c r="C6462" s="17">
        <v>460</v>
      </c>
      <c r="D6462" s="36">
        <v>781.75</v>
      </c>
      <c r="E6462" s="36">
        <v>0</v>
      </c>
      <c r="F6462" s="36">
        <v>61.510000000000005</v>
      </c>
      <c r="G6462" s="37">
        <f t="shared" si="25"/>
        <v>2.1999999999999999E-2</v>
      </c>
    </row>
    <row r="6463" spans="1:7" ht="15.75" customHeight="1" x14ac:dyDescent="0.2">
      <c r="A6463" s="35" t="s">
        <v>6932</v>
      </c>
      <c r="B6463" s="36">
        <v>33248.28</v>
      </c>
      <c r="C6463" s="17">
        <v>66</v>
      </c>
      <c r="D6463" s="36">
        <v>551.9</v>
      </c>
      <c r="E6463" s="36">
        <v>40.350000000000009</v>
      </c>
      <c r="F6463" s="36">
        <v>45.410000000000004</v>
      </c>
      <c r="G6463" s="37">
        <f t="shared" si="25"/>
        <v>2.1999999999999999E-2</v>
      </c>
    </row>
    <row r="6464" spans="1:7" ht="15.75" customHeight="1" x14ac:dyDescent="0.2">
      <c r="A6464" s="35" t="s">
        <v>6933</v>
      </c>
      <c r="B6464" s="36">
        <v>1058165.26</v>
      </c>
      <c r="C6464" s="17">
        <v>5358</v>
      </c>
      <c r="D6464" s="36">
        <v>12880.89</v>
      </c>
      <c r="E6464" s="36">
        <v>773.2700000000001</v>
      </c>
      <c r="F6464" s="36">
        <v>1383.05</v>
      </c>
      <c r="G6464" s="37">
        <f t="shared" si="25"/>
        <v>2.1999999999999999E-2</v>
      </c>
    </row>
    <row r="6465" spans="1:7" ht="15.75" customHeight="1" x14ac:dyDescent="0.2">
      <c r="A6465" s="35" t="s">
        <v>6934</v>
      </c>
      <c r="B6465" s="36">
        <v>380444.27999999997</v>
      </c>
      <c r="C6465" s="17">
        <v>709</v>
      </c>
      <c r="D6465" s="36">
        <v>7232.58</v>
      </c>
      <c r="E6465" s="36">
        <v>351.83</v>
      </c>
      <c r="F6465" s="36">
        <v>530.3900000000001</v>
      </c>
      <c r="G6465" s="37">
        <f t="shared" si="25"/>
        <v>2.1999999999999999E-2</v>
      </c>
    </row>
    <row r="6466" spans="1:7" ht="15.75" customHeight="1" x14ac:dyDescent="0.2">
      <c r="A6466" s="35" t="s">
        <v>6935</v>
      </c>
      <c r="B6466" s="36">
        <v>1095749.47</v>
      </c>
      <c r="C6466" s="17">
        <v>1899</v>
      </c>
      <c r="D6466" s="36">
        <v>20101.199999999997</v>
      </c>
      <c r="E6466" s="36">
        <v>359.91999999999996</v>
      </c>
      <c r="F6466" s="36">
        <v>1539.4499999999998</v>
      </c>
      <c r="G6466" s="37">
        <f t="shared" si="25"/>
        <v>2.1999999999999999E-2</v>
      </c>
    </row>
    <row r="6467" spans="1:7" ht="15.75" customHeight="1" x14ac:dyDescent="0.2">
      <c r="A6467" s="35" t="s">
        <v>6936</v>
      </c>
      <c r="B6467" s="36">
        <v>226796.79999999999</v>
      </c>
      <c r="C6467" s="17">
        <v>46</v>
      </c>
      <c r="D6467" s="36">
        <v>4524.59</v>
      </c>
      <c r="E6467" s="36">
        <v>745.43999999999994</v>
      </c>
      <c r="F6467" s="36">
        <v>336.63</v>
      </c>
      <c r="G6467" s="37">
        <f t="shared" si="25"/>
        <v>2.4721071902249061E-2</v>
      </c>
    </row>
    <row r="6468" spans="1:7" ht="15.75" customHeight="1" x14ac:dyDescent="0.2">
      <c r="A6468" s="35" t="s">
        <v>6937</v>
      </c>
      <c r="B6468" s="36">
        <v>237131.46</v>
      </c>
      <c r="C6468" s="17">
        <v>733</v>
      </c>
      <c r="D6468" s="36">
        <v>4270.71</v>
      </c>
      <c r="E6468" s="36">
        <v>69.779999999999987</v>
      </c>
      <c r="F6468" s="36">
        <v>327.59000000000003</v>
      </c>
      <c r="G6468" s="37">
        <f t="shared" si="25"/>
        <v>2.1999999999999999E-2</v>
      </c>
    </row>
    <row r="6469" spans="1:7" ht="15.75" customHeight="1" x14ac:dyDescent="0.2">
      <c r="A6469" s="35" t="s">
        <v>6938</v>
      </c>
      <c r="B6469" s="36">
        <v>820346.71000000008</v>
      </c>
      <c r="C6469" s="17">
        <v>935</v>
      </c>
      <c r="D6469" s="36">
        <v>21779.090000000004</v>
      </c>
      <c r="E6469" s="36">
        <v>845.13000000000011</v>
      </c>
      <c r="F6469" s="36">
        <v>1163.6599999999999</v>
      </c>
      <c r="G6469" s="37">
        <f t="shared" si="25"/>
        <v>2.899734918178681E-2</v>
      </c>
    </row>
    <row r="6470" spans="1:7" ht="15.75" customHeight="1" x14ac:dyDescent="0.2">
      <c r="A6470" s="35" t="s">
        <v>6939</v>
      </c>
      <c r="B6470" s="36">
        <v>83771</v>
      </c>
      <c r="C6470" s="17">
        <v>124</v>
      </c>
      <c r="D6470" s="36">
        <v>1634.6</v>
      </c>
      <c r="E6470" s="36">
        <v>52.41</v>
      </c>
      <c r="F6470" s="36">
        <v>114.75999999999999</v>
      </c>
      <c r="G6470" s="37">
        <f t="shared" si="25"/>
        <v>2.1999999999999999E-2</v>
      </c>
    </row>
    <row r="6471" spans="1:7" ht="15.75" customHeight="1" x14ac:dyDescent="0.2">
      <c r="A6471" s="35" t="s">
        <v>6940</v>
      </c>
      <c r="B6471" s="36">
        <v>18725</v>
      </c>
      <c r="C6471" s="17">
        <v>63</v>
      </c>
      <c r="D6471" s="36">
        <v>201.82999999999998</v>
      </c>
      <c r="E6471" s="36">
        <v>33.86</v>
      </c>
      <c r="F6471" s="36">
        <v>25.22</v>
      </c>
      <c r="G6471" s="37">
        <f t="shared" si="25"/>
        <v>2.1999999999999999E-2</v>
      </c>
    </row>
    <row r="6472" spans="1:7" ht="15.75" customHeight="1" x14ac:dyDescent="0.2">
      <c r="A6472" s="35" t="s">
        <v>6941</v>
      </c>
      <c r="B6472" s="36">
        <v>21320</v>
      </c>
      <c r="C6472" s="17">
        <v>37</v>
      </c>
      <c r="D6472" s="36">
        <v>450.68999999999994</v>
      </c>
      <c r="E6472" s="36">
        <v>122.59</v>
      </c>
      <c r="F6472" s="36">
        <v>31.200000000000003</v>
      </c>
      <c r="G6472" s="37">
        <f t="shared" si="25"/>
        <v>2.8352720450281428E-2</v>
      </c>
    </row>
    <row r="6473" spans="1:7" ht="15.75" customHeight="1" x14ac:dyDescent="0.2">
      <c r="A6473" s="35" t="s">
        <v>6942</v>
      </c>
      <c r="B6473" s="36">
        <v>527282.5</v>
      </c>
      <c r="C6473" s="17">
        <v>922</v>
      </c>
      <c r="D6473" s="36">
        <v>8931.4199999999983</v>
      </c>
      <c r="E6473" s="36">
        <v>60.11</v>
      </c>
      <c r="F6473" s="36">
        <v>720.5</v>
      </c>
      <c r="G6473" s="37">
        <f t="shared" si="25"/>
        <v>2.1999999999999999E-2</v>
      </c>
    </row>
    <row r="6474" spans="1:7" ht="15.75" customHeight="1" x14ac:dyDescent="0.2">
      <c r="A6474" s="35" t="s">
        <v>6943</v>
      </c>
      <c r="B6474" s="36">
        <v>373363.52</v>
      </c>
      <c r="C6474" s="17">
        <v>1817</v>
      </c>
      <c r="D6474" s="36">
        <v>6267.09</v>
      </c>
      <c r="E6474" s="36">
        <v>321.07</v>
      </c>
      <c r="F6474" s="36">
        <v>495.70000000000005</v>
      </c>
      <c r="G6474" s="37">
        <f t="shared" si="25"/>
        <v>2.1999999999999999E-2</v>
      </c>
    </row>
    <row r="6475" spans="1:7" ht="15.75" customHeight="1" x14ac:dyDescent="0.2">
      <c r="A6475" s="35" t="s">
        <v>6944</v>
      </c>
      <c r="B6475" s="36">
        <v>1066334.7800000003</v>
      </c>
      <c r="C6475" s="17">
        <v>1713</v>
      </c>
      <c r="D6475" s="36">
        <v>22565.089999999997</v>
      </c>
      <c r="E6475" s="36">
        <v>1186.4699999999998</v>
      </c>
      <c r="F6475" s="36">
        <v>1521.0900000000008</v>
      </c>
      <c r="G6475" s="37">
        <f t="shared" si="25"/>
        <v>2.3700483632354177E-2</v>
      </c>
    </row>
    <row r="6476" spans="1:7" ht="15.75" customHeight="1" x14ac:dyDescent="0.2">
      <c r="A6476" s="35" t="s">
        <v>6945</v>
      </c>
      <c r="B6476" s="36">
        <v>22870.449999999997</v>
      </c>
      <c r="C6476" s="17">
        <v>41</v>
      </c>
      <c r="D6476" s="36">
        <v>396.40999999999997</v>
      </c>
      <c r="E6476" s="36">
        <v>26.839999999999996</v>
      </c>
      <c r="F6476" s="36">
        <v>30.83</v>
      </c>
      <c r="G6476" s="37">
        <f t="shared" si="25"/>
        <v>2.1999999999999999E-2</v>
      </c>
    </row>
    <row r="6477" spans="1:7" ht="15.75" customHeight="1" x14ac:dyDescent="0.2">
      <c r="A6477" s="35" t="s">
        <v>6946</v>
      </c>
      <c r="B6477" s="36">
        <v>972219.65999999992</v>
      </c>
      <c r="C6477" s="17">
        <v>1271</v>
      </c>
      <c r="D6477" s="36">
        <v>22974.61</v>
      </c>
      <c r="E6477" s="36">
        <v>5823.63</v>
      </c>
      <c r="F6477" s="36">
        <v>1352.3300000000002</v>
      </c>
      <c r="G6477" s="37">
        <f t="shared" si="25"/>
        <v>3.1012096587308271E-2</v>
      </c>
    </row>
    <row r="6478" spans="1:7" ht="15.75" customHeight="1" x14ac:dyDescent="0.2">
      <c r="A6478" s="35" t="s">
        <v>6947</v>
      </c>
      <c r="B6478" s="36">
        <v>1798727.4900000002</v>
      </c>
      <c r="C6478" s="17">
        <v>3471</v>
      </c>
      <c r="D6478" s="36">
        <v>39687.829999999994</v>
      </c>
      <c r="E6478" s="36">
        <v>1643.9099999999999</v>
      </c>
      <c r="F6478" s="36">
        <v>2561.7599999999998</v>
      </c>
      <c r="G6478" s="37">
        <f t="shared" si="25"/>
        <v>2.4402529145757364E-2</v>
      </c>
    </row>
    <row r="6479" spans="1:7" ht="15.75" customHeight="1" x14ac:dyDescent="0.2">
      <c r="A6479" s="35" t="s">
        <v>6948</v>
      </c>
      <c r="B6479" s="36">
        <v>368661.46</v>
      </c>
      <c r="C6479" s="17">
        <v>1521</v>
      </c>
      <c r="D6479" s="36">
        <v>5415.6999999999989</v>
      </c>
      <c r="E6479" s="36">
        <v>313.48000000000008</v>
      </c>
      <c r="F6479" s="36">
        <v>499.37000000000012</v>
      </c>
      <c r="G6479" s="37">
        <f t="shared" si="25"/>
        <v>2.1999999999999999E-2</v>
      </c>
    </row>
    <row r="6480" spans="1:7" ht="15.75" customHeight="1" x14ac:dyDescent="0.2">
      <c r="A6480" s="35" t="s">
        <v>6949</v>
      </c>
      <c r="B6480" s="36">
        <v>87067.139999999985</v>
      </c>
      <c r="C6480" s="17">
        <v>108</v>
      </c>
      <c r="D6480" s="36">
        <v>1563.6499999999999</v>
      </c>
      <c r="E6480" s="36">
        <v>158.1</v>
      </c>
      <c r="F6480" s="36">
        <v>127.10000000000001</v>
      </c>
      <c r="G6480" s="37">
        <f t="shared" si="25"/>
        <v>2.1999999999999999E-2</v>
      </c>
    </row>
    <row r="6481" spans="1:7" ht="15.75" customHeight="1" x14ac:dyDescent="0.2">
      <c r="A6481" s="35" t="s">
        <v>6950</v>
      </c>
      <c r="B6481" s="36">
        <v>693810.18</v>
      </c>
      <c r="C6481" s="17">
        <v>19147</v>
      </c>
      <c r="D6481" s="36">
        <v>17834.37</v>
      </c>
      <c r="E6481" s="36">
        <v>2004.65</v>
      </c>
      <c r="F6481" s="36">
        <v>969.7299999999999</v>
      </c>
      <c r="G6481" s="37">
        <f t="shared" si="25"/>
        <v>2.9991992910798741E-2</v>
      </c>
    </row>
    <row r="6482" spans="1:7" ht="15.75" customHeight="1" x14ac:dyDescent="0.2">
      <c r="A6482" s="35" t="s">
        <v>6951</v>
      </c>
      <c r="B6482" s="36">
        <v>380502.75999999995</v>
      </c>
      <c r="C6482" s="17">
        <v>813</v>
      </c>
      <c r="D6482" s="36">
        <v>6905.7900000000018</v>
      </c>
      <c r="E6482" s="36">
        <v>297.92999999999995</v>
      </c>
      <c r="F6482" s="36">
        <v>524.16999999999996</v>
      </c>
      <c r="G6482" s="37">
        <f t="shared" si="25"/>
        <v>2.1999999999999999E-2</v>
      </c>
    </row>
    <row r="6483" spans="1:7" ht="15.75" customHeight="1" x14ac:dyDescent="0.2">
      <c r="A6483" s="35" t="s">
        <v>6952</v>
      </c>
      <c r="B6483" s="36">
        <v>19134.849999999999</v>
      </c>
      <c r="C6483" s="17">
        <v>47</v>
      </c>
      <c r="D6483" s="36">
        <v>376.76</v>
      </c>
      <c r="E6483" s="36">
        <v>13.62</v>
      </c>
      <c r="F6483" s="36">
        <v>26.56</v>
      </c>
      <c r="G6483" s="37">
        <f t="shared" si="25"/>
        <v>2.1999999999999999E-2</v>
      </c>
    </row>
    <row r="6484" spans="1:7" ht="15.75" customHeight="1" x14ac:dyDescent="0.2">
      <c r="A6484" s="35" t="s">
        <v>6953</v>
      </c>
      <c r="B6484" s="36">
        <v>37382.46</v>
      </c>
      <c r="C6484" s="17">
        <v>272</v>
      </c>
      <c r="D6484" s="36">
        <v>756.56000000000006</v>
      </c>
      <c r="E6484" s="36">
        <v>47.010000000000005</v>
      </c>
      <c r="F6484" s="36">
        <v>50.28</v>
      </c>
      <c r="G6484" s="37">
        <f t="shared" si="25"/>
        <v>2.2840925931573258E-2</v>
      </c>
    </row>
    <row r="6485" spans="1:7" ht="15.75" customHeight="1" x14ac:dyDescent="0.2">
      <c r="A6485" s="35" t="s">
        <v>6954</v>
      </c>
      <c r="B6485" s="36">
        <v>0</v>
      </c>
      <c r="C6485" s="17">
        <v>0</v>
      </c>
      <c r="D6485" s="36">
        <v>0</v>
      </c>
      <c r="E6485" s="36">
        <v>0</v>
      </c>
      <c r="F6485" s="36">
        <v>0</v>
      </c>
      <c r="G6485" s="37">
        <f t="shared" si="25"/>
        <v>2.1999999999999999E-2</v>
      </c>
    </row>
    <row r="6486" spans="1:7" ht="15.75" customHeight="1" x14ac:dyDescent="0.2">
      <c r="A6486" s="35" t="s">
        <v>6955</v>
      </c>
      <c r="B6486" s="36">
        <v>118215.4</v>
      </c>
      <c r="C6486" s="17">
        <v>380</v>
      </c>
      <c r="D6486" s="36">
        <v>2012.7899999999997</v>
      </c>
      <c r="E6486" s="36">
        <v>167.26999999999998</v>
      </c>
      <c r="F6486" s="36">
        <v>164.77999999999997</v>
      </c>
      <c r="G6486" s="37">
        <f t="shared" si="25"/>
        <v>2.1999999999999999E-2</v>
      </c>
    </row>
    <row r="6487" spans="1:7" ht="15.75" customHeight="1" x14ac:dyDescent="0.2">
      <c r="A6487" s="35" t="s">
        <v>6956</v>
      </c>
      <c r="B6487" s="36">
        <v>5025901.1399999987</v>
      </c>
      <c r="C6487" s="17">
        <v>9424</v>
      </c>
      <c r="D6487" s="36">
        <v>96074.710000000036</v>
      </c>
      <c r="E6487" s="36">
        <v>3171.1099999999997</v>
      </c>
      <c r="F6487" s="36">
        <v>7125.2200000000021</v>
      </c>
      <c r="G6487" s="37">
        <f t="shared" si="25"/>
        <v>2.1999999999999999E-2</v>
      </c>
    </row>
    <row r="6488" spans="1:7" ht="15.75" customHeight="1" x14ac:dyDescent="0.2">
      <c r="A6488" s="35" t="s">
        <v>6957</v>
      </c>
      <c r="B6488" s="36">
        <v>2691257.0700000003</v>
      </c>
      <c r="C6488" s="17">
        <v>31052</v>
      </c>
      <c r="D6488" s="36">
        <v>63019.09</v>
      </c>
      <c r="E6488" s="36">
        <v>3919.8200000000011</v>
      </c>
      <c r="F6488" s="36">
        <v>3808.34</v>
      </c>
      <c r="G6488" s="37">
        <f t="shared" si="25"/>
        <v>2.6287808321484498E-2</v>
      </c>
    </row>
    <row r="6489" spans="1:7" ht="15.75" customHeight="1" x14ac:dyDescent="0.2">
      <c r="A6489" s="35" t="s">
        <v>6958</v>
      </c>
      <c r="B6489" s="36">
        <v>75024.570000000007</v>
      </c>
      <c r="C6489" s="17">
        <v>204</v>
      </c>
      <c r="D6489" s="36">
        <v>1035.6600000000001</v>
      </c>
      <c r="E6489" s="36">
        <v>71.61</v>
      </c>
      <c r="F6489" s="36">
        <v>101.84</v>
      </c>
      <c r="G6489" s="37">
        <f t="shared" si="25"/>
        <v>2.1999999999999999E-2</v>
      </c>
    </row>
    <row r="6490" spans="1:7" ht="15.75" customHeight="1" x14ac:dyDescent="0.2">
      <c r="A6490" s="35" t="s">
        <v>6959</v>
      </c>
      <c r="B6490" s="36">
        <v>2557.52</v>
      </c>
      <c r="C6490" s="17">
        <v>1</v>
      </c>
      <c r="D6490" s="36">
        <v>52.53</v>
      </c>
      <c r="E6490" s="36">
        <v>11.75</v>
      </c>
      <c r="F6490" s="36">
        <v>3.58</v>
      </c>
      <c r="G6490" s="37">
        <f t="shared" si="25"/>
        <v>2.6533516844443054E-2</v>
      </c>
    </row>
    <row r="6491" spans="1:7" ht="15.75" customHeight="1" x14ac:dyDescent="0.2">
      <c r="A6491" s="35" t="s">
        <v>6960</v>
      </c>
      <c r="B6491" s="36">
        <v>242258.60000000003</v>
      </c>
      <c r="C6491" s="17">
        <v>660</v>
      </c>
      <c r="D6491" s="36">
        <v>4514.76</v>
      </c>
      <c r="E6491" s="36">
        <v>325.69000000000005</v>
      </c>
      <c r="F6491" s="36">
        <v>335.2</v>
      </c>
      <c r="G6491" s="37">
        <f t="shared" si="25"/>
        <v>2.1999999999999999E-2</v>
      </c>
    </row>
    <row r="6492" spans="1:7" ht="15.75" customHeight="1" x14ac:dyDescent="0.2">
      <c r="A6492" s="35" t="s">
        <v>6961</v>
      </c>
      <c r="B6492" s="36">
        <v>366337.47</v>
      </c>
      <c r="C6492" s="17">
        <v>1998</v>
      </c>
      <c r="D6492" s="36">
        <v>6363.3399999999992</v>
      </c>
      <c r="E6492" s="36">
        <v>418.82</v>
      </c>
      <c r="F6492" s="36">
        <v>501.14000000000004</v>
      </c>
      <c r="G6492" s="37">
        <f t="shared" si="25"/>
        <v>2.1999999999999999E-2</v>
      </c>
    </row>
    <row r="6493" spans="1:7" ht="15.75" customHeight="1" x14ac:dyDescent="0.2">
      <c r="A6493" s="35" t="s">
        <v>6962</v>
      </c>
      <c r="B6493" s="36">
        <v>278375.3</v>
      </c>
      <c r="C6493" s="17">
        <v>72</v>
      </c>
      <c r="D6493" s="36">
        <v>7139.8099999999995</v>
      </c>
      <c r="E6493" s="36">
        <v>153.05000000000001</v>
      </c>
      <c r="F6493" s="36">
        <v>387.21000000000004</v>
      </c>
      <c r="G6493" s="37">
        <f t="shared" si="25"/>
        <v>2.7588906055961142E-2</v>
      </c>
    </row>
    <row r="6494" spans="1:7" ht="15.75" customHeight="1" x14ac:dyDescent="0.2">
      <c r="A6494" s="35" t="s">
        <v>6963</v>
      </c>
      <c r="B6494" s="36">
        <v>3127094.9699999997</v>
      </c>
      <c r="C6494" s="17">
        <v>2806</v>
      </c>
      <c r="D6494" s="36">
        <v>72593.490000000005</v>
      </c>
      <c r="E6494" s="36">
        <v>4015.1899999999996</v>
      </c>
      <c r="F6494" s="36">
        <v>4596.4000000000005</v>
      </c>
      <c r="G6494" s="37">
        <f t="shared" si="25"/>
        <v>2.5968216756781137E-2</v>
      </c>
    </row>
    <row r="6495" spans="1:7" ht="15.75" customHeight="1" x14ac:dyDescent="0.2">
      <c r="A6495" s="35" t="s">
        <v>6964</v>
      </c>
      <c r="B6495" s="36">
        <v>0</v>
      </c>
      <c r="C6495" s="17">
        <v>0</v>
      </c>
      <c r="D6495" s="36">
        <v>0</v>
      </c>
      <c r="E6495" s="36">
        <v>0</v>
      </c>
      <c r="F6495" s="36">
        <v>0</v>
      </c>
      <c r="G6495" s="37">
        <f t="shared" si="25"/>
        <v>2.1999999999999999E-2</v>
      </c>
    </row>
    <row r="6496" spans="1:7" ht="15.75" customHeight="1" x14ac:dyDescent="0.2">
      <c r="A6496" s="35" t="s">
        <v>6965</v>
      </c>
      <c r="B6496" s="36">
        <v>12740.14</v>
      </c>
      <c r="C6496" s="17">
        <v>116</v>
      </c>
      <c r="D6496" s="36">
        <v>118.3</v>
      </c>
      <c r="E6496" s="36">
        <v>7.8599999999999994</v>
      </c>
      <c r="F6496" s="36">
        <v>16.689999999999998</v>
      </c>
      <c r="G6496" s="37">
        <f t="shared" si="25"/>
        <v>2.1999999999999999E-2</v>
      </c>
    </row>
    <row r="6497" spans="1:7" ht="15.75" customHeight="1" x14ac:dyDescent="0.2">
      <c r="A6497" s="35" t="s">
        <v>6966</v>
      </c>
      <c r="B6497" s="36">
        <v>137833.01999999999</v>
      </c>
      <c r="C6497" s="17">
        <v>670</v>
      </c>
      <c r="D6497" s="36">
        <v>1350.81</v>
      </c>
      <c r="E6497" s="36">
        <v>40.68</v>
      </c>
      <c r="F6497" s="36">
        <v>180.88</v>
      </c>
      <c r="G6497" s="37">
        <f t="shared" si="25"/>
        <v>2.1999999999999999E-2</v>
      </c>
    </row>
    <row r="6498" spans="1:7" ht="15.75" customHeight="1" x14ac:dyDescent="0.2">
      <c r="A6498" s="35" t="s">
        <v>6967</v>
      </c>
      <c r="B6498" s="36">
        <v>13481</v>
      </c>
      <c r="C6498" s="17">
        <v>79</v>
      </c>
      <c r="D6498" s="36">
        <v>122.16</v>
      </c>
      <c r="E6498" s="36">
        <v>11.46</v>
      </c>
      <c r="F6498" s="36">
        <v>18.16</v>
      </c>
      <c r="G6498" s="37">
        <f t="shared" si="25"/>
        <v>2.1999999999999999E-2</v>
      </c>
    </row>
    <row r="6499" spans="1:7" ht="15.75" customHeight="1" x14ac:dyDescent="0.2">
      <c r="A6499" s="35" t="s">
        <v>6968</v>
      </c>
      <c r="B6499" s="36">
        <v>3571</v>
      </c>
      <c r="C6499" s="17">
        <v>13</v>
      </c>
      <c r="D6499" s="36">
        <v>28.72</v>
      </c>
      <c r="E6499" s="36">
        <v>2.3199999999999998</v>
      </c>
      <c r="F6499" s="36">
        <v>4.74</v>
      </c>
      <c r="G6499" s="37">
        <f t="shared" si="25"/>
        <v>2.1999999999999999E-2</v>
      </c>
    </row>
    <row r="6500" spans="1:7" ht="15.75" customHeight="1" x14ac:dyDescent="0.2">
      <c r="A6500" s="35" t="s">
        <v>6969</v>
      </c>
      <c r="B6500" s="36">
        <v>0</v>
      </c>
      <c r="C6500" s="17">
        <v>0</v>
      </c>
      <c r="D6500" s="36">
        <v>0</v>
      </c>
      <c r="E6500" s="36">
        <v>0</v>
      </c>
      <c r="F6500" s="36">
        <v>0</v>
      </c>
      <c r="G6500" s="37">
        <f t="shared" si="25"/>
        <v>2.1999999999999999E-2</v>
      </c>
    </row>
    <row r="6501" spans="1:7" ht="15.75" customHeight="1" x14ac:dyDescent="0.2">
      <c r="A6501" s="35" t="s">
        <v>6970</v>
      </c>
      <c r="B6501" s="36">
        <v>0</v>
      </c>
      <c r="C6501" s="17">
        <v>0</v>
      </c>
      <c r="D6501" s="36">
        <v>0</v>
      </c>
      <c r="E6501" s="36">
        <v>0</v>
      </c>
      <c r="F6501" s="36">
        <v>0</v>
      </c>
      <c r="G6501" s="37">
        <f t="shared" si="25"/>
        <v>2.1999999999999999E-2</v>
      </c>
    </row>
    <row r="6502" spans="1:7" ht="15.75" customHeight="1" x14ac:dyDescent="0.2">
      <c r="A6502" s="35" t="s">
        <v>6971</v>
      </c>
      <c r="B6502" s="36">
        <v>0</v>
      </c>
      <c r="C6502" s="17">
        <v>0</v>
      </c>
      <c r="D6502" s="36">
        <v>0</v>
      </c>
      <c r="E6502" s="36">
        <v>0</v>
      </c>
      <c r="F6502" s="36">
        <v>0</v>
      </c>
      <c r="G6502" s="37">
        <f t="shared" si="25"/>
        <v>2.1999999999999999E-2</v>
      </c>
    </row>
    <row r="6503" spans="1:7" ht="15.75" customHeight="1" x14ac:dyDescent="0.2">
      <c r="A6503" s="35" t="s">
        <v>6972</v>
      </c>
      <c r="B6503" s="36">
        <v>4614.8</v>
      </c>
      <c r="C6503" s="17">
        <v>12</v>
      </c>
      <c r="D6503" s="36">
        <v>70.199999999999989</v>
      </c>
      <c r="E6503" s="36">
        <v>0</v>
      </c>
      <c r="F6503" s="36">
        <v>6.3800000000000008</v>
      </c>
      <c r="G6503" s="37">
        <f t="shared" si="25"/>
        <v>2.1999999999999999E-2</v>
      </c>
    </row>
    <row r="6504" spans="1:7" ht="15.75" customHeight="1" x14ac:dyDescent="0.2">
      <c r="A6504" s="35" t="s">
        <v>6973</v>
      </c>
      <c r="B6504" s="36">
        <v>2407.6000000000004</v>
      </c>
      <c r="C6504" s="17">
        <v>18</v>
      </c>
      <c r="D6504" s="36">
        <v>34.799999999999997</v>
      </c>
      <c r="E6504" s="36">
        <v>0</v>
      </c>
      <c r="F6504" s="36">
        <v>3.23</v>
      </c>
      <c r="G6504" s="37">
        <f t="shared" si="25"/>
        <v>2.1999999999999999E-2</v>
      </c>
    </row>
    <row r="6505" spans="1:7" ht="15.75" customHeight="1" x14ac:dyDescent="0.2">
      <c r="A6505" s="35" t="s">
        <v>6974</v>
      </c>
      <c r="B6505" s="36">
        <v>6507.08</v>
      </c>
      <c r="C6505" s="17">
        <v>42</v>
      </c>
      <c r="D6505" s="36">
        <v>157.24</v>
      </c>
      <c r="E6505" s="36">
        <v>10.66</v>
      </c>
      <c r="F6505" s="36">
        <v>8.98</v>
      </c>
      <c r="G6505" s="37">
        <f t="shared" si="25"/>
        <v>2.718269945966547E-2</v>
      </c>
    </row>
    <row r="6506" spans="1:7" ht="15.75" customHeight="1" x14ac:dyDescent="0.2">
      <c r="A6506" s="35" t="s">
        <v>6975</v>
      </c>
      <c r="B6506" s="36">
        <v>60480.179999999993</v>
      </c>
      <c r="C6506" s="17">
        <v>324</v>
      </c>
      <c r="D6506" s="36">
        <v>629.99</v>
      </c>
      <c r="E6506" s="36">
        <v>25.64</v>
      </c>
      <c r="F6506" s="36">
        <v>79.580000000000013</v>
      </c>
      <c r="G6506" s="37">
        <f t="shared" si="25"/>
        <v>2.1999999999999999E-2</v>
      </c>
    </row>
    <row r="6507" spans="1:7" ht="15.75" customHeight="1" x14ac:dyDescent="0.2">
      <c r="A6507" s="35" t="s">
        <v>6976</v>
      </c>
      <c r="B6507" s="36">
        <v>531.4</v>
      </c>
      <c r="C6507" s="17">
        <v>7</v>
      </c>
      <c r="D6507" s="36">
        <v>5.7200000000000006</v>
      </c>
      <c r="E6507" s="36">
        <v>3.28</v>
      </c>
      <c r="F6507" s="36">
        <v>0.71</v>
      </c>
      <c r="G6507" s="37">
        <f t="shared" si="25"/>
        <v>2.1999999999999999E-2</v>
      </c>
    </row>
    <row r="6508" spans="1:7" ht="15.75" customHeight="1" x14ac:dyDescent="0.2">
      <c r="A6508" s="35" t="s">
        <v>6977</v>
      </c>
      <c r="B6508" s="36">
        <v>10079.709999999999</v>
      </c>
      <c r="C6508" s="17">
        <v>22</v>
      </c>
      <c r="D6508" s="36">
        <v>252.75</v>
      </c>
      <c r="E6508" s="36">
        <v>13.530000000000001</v>
      </c>
      <c r="F6508" s="36">
        <v>13.63</v>
      </c>
      <c r="G6508" s="37">
        <f t="shared" si="25"/>
        <v>2.7769648134718161E-2</v>
      </c>
    </row>
    <row r="6509" spans="1:7" ht="15.75" customHeight="1" x14ac:dyDescent="0.2">
      <c r="A6509" s="35" t="s">
        <v>6978</v>
      </c>
      <c r="B6509" s="36">
        <v>149556.91999999998</v>
      </c>
      <c r="C6509" s="17">
        <v>27</v>
      </c>
      <c r="D6509" s="36">
        <v>2551.84</v>
      </c>
      <c r="E6509" s="36">
        <v>0</v>
      </c>
      <c r="F6509" s="36">
        <v>208.01999999999998</v>
      </c>
      <c r="G6509" s="37">
        <f t="shared" si="25"/>
        <v>2.1999999999999999E-2</v>
      </c>
    </row>
    <row r="6510" spans="1:7" ht="15.75" customHeight="1" x14ac:dyDescent="0.2">
      <c r="A6510" s="35" t="s">
        <v>6979</v>
      </c>
      <c r="B6510" s="36">
        <v>17102.010000000002</v>
      </c>
      <c r="C6510" s="17">
        <v>35</v>
      </c>
      <c r="D6510" s="36">
        <v>114.55000000000001</v>
      </c>
      <c r="E6510" s="36">
        <v>34.24</v>
      </c>
      <c r="F6510" s="36">
        <v>22.630000000000003</v>
      </c>
      <c r="G6510" s="37">
        <f t="shared" si="25"/>
        <v>2.1999999999999999E-2</v>
      </c>
    </row>
    <row r="6511" spans="1:7" ht="15.75" customHeight="1" x14ac:dyDescent="0.2">
      <c r="A6511" s="35" t="s">
        <v>6980</v>
      </c>
      <c r="B6511" s="36">
        <v>0</v>
      </c>
      <c r="C6511" s="17">
        <v>0</v>
      </c>
      <c r="D6511" s="36">
        <v>0</v>
      </c>
      <c r="E6511" s="36">
        <v>0</v>
      </c>
      <c r="F6511" s="36">
        <v>0</v>
      </c>
      <c r="G6511" s="37">
        <f t="shared" si="25"/>
        <v>2.1999999999999999E-2</v>
      </c>
    </row>
    <row r="6512" spans="1:7" ht="15.75" customHeight="1" x14ac:dyDescent="0.2">
      <c r="A6512" s="35" t="s">
        <v>6981</v>
      </c>
      <c r="B6512" s="36">
        <v>142354.27000000002</v>
      </c>
      <c r="C6512" s="17">
        <v>398</v>
      </c>
      <c r="D6512" s="36">
        <v>1695.34</v>
      </c>
      <c r="E6512" s="36">
        <v>75.75</v>
      </c>
      <c r="F6512" s="36">
        <v>188.93999999999997</v>
      </c>
      <c r="G6512" s="37">
        <f t="shared" si="25"/>
        <v>2.1999999999999999E-2</v>
      </c>
    </row>
    <row r="6513" spans="1:7" ht="15.75" customHeight="1" x14ac:dyDescent="0.2">
      <c r="A6513" s="35" t="s">
        <v>6982</v>
      </c>
      <c r="B6513" s="36">
        <v>0</v>
      </c>
      <c r="C6513" s="17">
        <v>0</v>
      </c>
      <c r="D6513" s="36">
        <v>0</v>
      </c>
      <c r="E6513" s="36">
        <v>0</v>
      </c>
      <c r="F6513" s="36">
        <v>0</v>
      </c>
      <c r="G6513" s="37">
        <f t="shared" si="25"/>
        <v>2.1999999999999999E-2</v>
      </c>
    </row>
    <row r="6514" spans="1:7" ht="15.75" customHeight="1" x14ac:dyDescent="0.2">
      <c r="A6514" s="35" t="s">
        <v>6983</v>
      </c>
      <c r="B6514" s="36">
        <v>0</v>
      </c>
      <c r="C6514" s="17">
        <v>0</v>
      </c>
      <c r="D6514" s="36">
        <v>0</v>
      </c>
      <c r="E6514" s="36">
        <v>0</v>
      </c>
      <c r="F6514" s="36">
        <v>0</v>
      </c>
      <c r="G6514" s="37">
        <f t="shared" si="25"/>
        <v>2.1999999999999999E-2</v>
      </c>
    </row>
    <row r="6515" spans="1:7" ht="15.75" customHeight="1" x14ac:dyDescent="0.2">
      <c r="A6515" s="35" t="s">
        <v>6984</v>
      </c>
      <c r="B6515" s="36">
        <v>0</v>
      </c>
      <c r="C6515" s="17">
        <v>0</v>
      </c>
      <c r="D6515" s="36">
        <v>0</v>
      </c>
      <c r="E6515" s="36">
        <v>0</v>
      </c>
      <c r="F6515" s="36">
        <v>0</v>
      </c>
      <c r="G6515" s="37">
        <f t="shared" si="25"/>
        <v>2.1999999999999999E-2</v>
      </c>
    </row>
    <row r="6516" spans="1:7" ht="15.75" customHeight="1" x14ac:dyDescent="0.2">
      <c r="A6516" s="35" t="s">
        <v>6985</v>
      </c>
      <c r="B6516" s="36">
        <v>0</v>
      </c>
      <c r="C6516" s="17">
        <v>0</v>
      </c>
      <c r="D6516" s="36">
        <v>0</v>
      </c>
      <c r="E6516" s="36">
        <v>0</v>
      </c>
      <c r="F6516" s="36">
        <v>0</v>
      </c>
      <c r="G6516" s="37">
        <f t="shared" si="25"/>
        <v>2.1999999999999999E-2</v>
      </c>
    </row>
    <row r="6517" spans="1:7" ht="15.75" customHeight="1" x14ac:dyDescent="0.2">
      <c r="A6517" s="35" t="s">
        <v>6986</v>
      </c>
      <c r="B6517" s="36">
        <v>15285</v>
      </c>
      <c r="C6517" s="17">
        <v>9</v>
      </c>
      <c r="D6517" s="36">
        <v>124.84</v>
      </c>
      <c r="E6517" s="36">
        <v>4.3</v>
      </c>
      <c r="F6517" s="36">
        <v>20.16</v>
      </c>
      <c r="G6517" s="37">
        <f t="shared" si="25"/>
        <v>2.1999999999999999E-2</v>
      </c>
    </row>
    <row r="6518" spans="1:7" ht="15.75" customHeight="1" x14ac:dyDescent="0.2">
      <c r="A6518" s="35" t="s">
        <v>6987</v>
      </c>
      <c r="B6518" s="36">
        <v>91434.5</v>
      </c>
      <c r="C6518" s="17">
        <v>72</v>
      </c>
      <c r="D6518" s="36">
        <v>1068.46</v>
      </c>
      <c r="E6518" s="36">
        <v>24.24</v>
      </c>
      <c r="F6518" s="36">
        <v>121.91</v>
      </c>
      <c r="G6518" s="37">
        <f t="shared" si="25"/>
        <v>2.1999999999999999E-2</v>
      </c>
    </row>
    <row r="6519" spans="1:7" ht="15.75" customHeight="1" x14ac:dyDescent="0.2">
      <c r="A6519" s="35" t="s">
        <v>6988</v>
      </c>
      <c r="B6519" s="36">
        <v>66081.679999999993</v>
      </c>
      <c r="C6519" s="17">
        <v>218</v>
      </c>
      <c r="D6519" s="36">
        <v>870.43999999999994</v>
      </c>
      <c r="E6519" s="36">
        <v>95.530000000000015</v>
      </c>
      <c r="F6519" s="36">
        <v>89.13</v>
      </c>
      <c r="G6519" s="37">
        <f t="shared" si="25"/>
        <v>2.1999999999999999E-2</v>
      </c>
    </row>
    <row r="6520" spans="1:7" ht="15.75" customHeight="1" x14ac:dyDescent="0.2">
      <c r="A6520" s="35" t="s">
        <v>6989</v>
      </c>
      <c r="B6520" s="36">
        <v>30805.759999999998</v>
      </c>
      <c r="C6520" s="17">
        <v>58</v>
      </c>
      <c r="D6520" s="36">
        <v>410.38</v>
      </c>
      <c r="E6520" s="36">
        <v>23.120000000000005</v>
      </c>
      <c r="F6520" s="36">
        <v>41.84</v>
      </c>
      <c r="G6520" s="37">
        <f t="shared" si="25"/>
        <v>2.1999999999999999E-2</v>
      </c>
    </row>
    <row r="6521" spans="1:7" ht="15.75" customHeight="1" x14ac:dyDescent="0.2">
      <c r="A6521" s="35" t="s">
        <v>6990</v>
      </c>
      <c r="B6521" s="36">
        <v>322058.93</v>
      </c>
      <c r="C6521" s="17">
        <v>909</v>
      </c>
      <c r="D6521" s="36">
        <v>2316.0100000000002</v>
      </c>
      <c r="E6521" s="36">
        <v>70.56</v>
      </c>
      <c r="F6521" s="36">
        <v>424.97</v>
      </c>
      <c r="G6521" s="37">
        <f t="shared" si="25"/>
        <v>2.1999999999999999E-2</v>
      </c>
    </row>
    <row r="6522" spans="1:7" ht="15.75" customHeight="1" x14ac:dyDescent="0.2">
      <c r="A6522" s="35" t="s">
        <v>6991</v>
      </c>
      <c r="B6522" s="36">
        <v>0</v>
      </c>
      <c r="C6522" s="17">
        <v>0</v>
      </c>
      <c r="D6522" s="36">
        <v>0</v>
      </c>
      <c r="E6522" s="36">
        <v>0</v>
      </c>
      <c r="F6522" s="36">
        <v>0</v>
      </c>
      <c r="G6522" s="37">
        <f t="shared" si="25"/>
        <v>2.1999999999999999E-2</v>
      </c>
    </row>
    <row r="6523" spans="1:7" ht="15.75" customHeight="1" x14ac:dyDescent="0.2">
      <c r="A6523" s="35" t="s">
        <v>6992</v>
      </c>
      <c r="B6523" s="36">
        <v>12366.740000000002</v>
      </c>
      <c r="C6523" s="17">
        <v>144</v>
      </c>
      <c r="D6523" s="36">
        <v>186.35</v>
      </c>
      <c r="E6523" s="36">
        <v>0</v>
      </c>
      <c r="F6523" s="36">
        <v>17.130000000000003</v>
      </c>
      <c r="G6523" s="37">
        <f t="shared" si="25"/>
        <v>2.1999999999999999E-2</v>
      </c>
    </row>
    <row r="6524" spans="1:7" ht="15.75" customHeight="1" x14ac:dyDescent="0.2">
      <c r="A6524" s="35" t="s">
        <v>6993</v>
      </c>
      <c r="B6524" s="36">
        <v>65927.64</v>
      </c>
      <c r="C6524" s="17">
        <v>648</v>
      </c>
      <c r="D6524" s="36">
        <v>547.25</v>
      </c>
      <c r="E6524" s="36">
        <v>58.43</v>
      </c>
      <c r="F6524" s="36">
        <v>87.679999999999993</v>
      </c>
      <c r="G6524" s="37">
        <f t="shared" si="25"/>
        <v>2.1999999999999999E-2</v>
      </c>
    </row>
    <row r="6525" spans="1:7" ht="15.75" customHeight="1" x14ac:dyDescent="0.2">
      <c r="A6525" s="35" t="s">
        <v>6994</v>
      </c>
      <c r="B6525" s="36">
        <v>0</v>
      </c>
      <c r="C6525" s="17">
        <v>0</v>
      </c>
      <c r="D6525" s="36">
        <v>0</v>
      </c>
      <c r="E6525" s="36">
        <v>0</v>
      </c>
      <c r="F6525" s="36">
        <v>0</v>
      </c>
      <c r="G6525" s="37">
        <f t="shared" si="25"/>
        <v>2.1999999999999999E-2</v>
      </c>
    </row>
    <row r="6526" spans="1:7" ht="15.75" customHeight="1" x14ac:dyDescent="0.2">
      <c r="A6526" s="35" t="s">
        <v>6995</v>
      </c>
      <c r="B6526" s="36">
        <v>2464.5199999999995</v>
      </c>
      <c r="C6526" s="17">
        <v>89</v>
      </c>
      <c r="D6526" s="36">
        <v>43.23</v>
      </c>
      <c r="E6526" s="36">
        <v>9.86</v>
      </c>
      <c r="F6526" s="36">
        <v>3.3800000000000003</v>
      </c>
      <c r="G6526" s="37">
        <f t="shared" si="25"/>
        <v>2.291318390599387E-2</v>
      </c>
    </row>
    <row r="6527" spans="1:7" ht="15.75" customHeight="1" x14ac:dyDescent="0.2">
      <c r="A6527" s="35" t="s">
        <v>6996</v>
      </c>
      <c r="B6527" s="36">
        <v>1255553.69</v>
      </c>
      <c r="C6527" s="17">
        <v>12053</v>
      </c>
      <c r="D6527" s="36">
        <v>13425.579999999993</v>
      </c>
      <c r="E6527" s="36">
        <v>800.23000000000047</v>
      </c>
      <c r="F6527" s="36">
        <v>1720.19</v>
      </c>
      <c r="G6527" s="37">
        <f t="shared" si="25"/>
        <v>2.1999999999999999E-2</v>
      </c>
    </row>
    <row r="6528" spans="1:7" ht="15.75" customHeight="1" x14ac:dyDescent="0.2">
      <c r="A6528" s="35" t="s">
        <v>6997</v>
      </c>
      <c r="B6528" s="36">
        <v>639400.71</v>
      </c>
      <c r="C6528" s="17">
        <v>4959</v>
      </c>
      <c r="D6528" s="36">
        <v>14626.26</v>
      </c>
      <c r="E6528" s="36">
        <v>954.09</v>
      </c>
      <c r="F6528" s="36">
        <v>921.34</v>
      </c>
      <c r="G6528" s="37">
        <f t="shared" si="25"/>
        <v>2.5808057047668902E-2</v>
      </c>
    </row>
    <row r="6529" spans="1:7" ht="15.75" customHeight="1" x14ac:dyDescent="0.2">
      <c r="A6529" s="35" t="s">
        <v>6998</v>
      </c>
      <c r="B6529" s="36">
        <v>211240</v>
      </c>
      <c r="C6529" s="17">
        <v>479</v>
      </c>
      <c r="D6529" s="36">
        <v>4997.97</v>
      </c>
      <c r="E6529" s="36">
        <v>42.05</v>
      </c>
      <c r="F6529" s="36">
        <v>294.85000000000002</v>
      </c>
      <c r="G6529" s="37">
        <f t="shared" si="25"/>
        <v>2.5255017989017234E-2</v>
      </c>
    </row>
    <row r="6530" spans="1:7" ht="15.75" customHeight="1" x14ac:dyDescent="0.2">
      <c r="A6530" s="35" t="s">
        <v>6999</v>
      </c>
      <c r="B6530" s="36">
        <v>862.43000000000006</v>
      </c>
      <c r="C6530" s="17">
        <v>116</v>
      </c>
      <c r="D6530" s="36">
        <v>20.380000000000003</v>
      </c>
      <c r="E6530" s="36">
        <v>0</v>
      </c>
      <c r="F6530" s="36">
        <v>1.1299999999999999</v>
      </c>
      <c r="G6530" s="37">
        <f t="shared" si="25"/>
        <v>2.4941154644434912E-2</v>
      </c>
    </row>
    <row r="6531" spans="1:7" ht="15.75" customHeight="1" x14ac:dyDescent="0.2">
      <c r="A6531" s="35" t="s">
        <v>7000</v>
      </c>
      <c r="B6531" s="36">
        <v>2061110.1000000006</v>
      </c>
      <c r="C6531" s="17">
        <v>28884</v>
      </c>
      <c r="D6531" s="36">
        <v>23896.450000000004</v>
      </c>
      <c r="E6531" s="36">
        <v>1516.8100000000004</v>
      </c>
      <c r="F6531" s="36">
        <v>2745.3199999999988</v>
      </c>
      <c r="G6531" s="37">
        <f t="shared" si="25"/>
        <v>2.1999999999999999E-2</v>
      </c>
    </row>
    <row r="6532" spans="1:7" ht="15.75" customHeight="1" x14ac:dyDescent="0.2">
      <c r="A6532" s="35" t="s">
        <v>7001</v>
      </c>
      <c r="B6532" s="36">
        <v>2033</v>
      </c>
      <c r="C6532" s="17">
        <v>13</v>
      </c>
      <c r="D6532" s="36">
        <v>34.5</v>
      </c>
      <c r="E6532" s="36">
        <v>3.0999999999999996</v>
      </c>
      <c r="F6532" s="36">
        <v>2.9299999999999997</v>
      </c>
      <c r="G6532" s="37">
        <f t="shared" si="25"/>
        <v>2.1999999999999999E-2</v>
      </c>
    </row>
    <row r="6533" spans="1:7" ht="15.75" customHeight="1" x14ac:dyDescent="0.2">
      <c r="A6533" s="35" t="s">
        <v>7002</v>
      </c>
      <c r="B6533" s="36">
        <v>45478481.059999973</v>
      </c>
      <c r="C6533" s="17">
        <v>309252</v>
      </c>
      <c r="D6533" s="36">
        <v>504294.63999999943</v>
      </c>
      <c r="E6533" s="36">
        <v>24005.37000000001</v>
      </c>
      <c r="F6533" s="36">
        <v>61639.900000000023</v>
      </c>
      <c r="G6533" s="37">
        <f t="shared" si="25"/>
        <v>2.1999999999999999E-2</v>
      </c>
    </row>
    <row r="6534" spans="1:7" ht="15.75" customHeight="1" x14ac:dyDescent="0.2">
      <c r="A6534" s="35" t="s">
        <v>7003</v>
      </c>
      <c r="B6534" s="36">
        <v>1020945.45</v>
      </c>
      <c r="C6534" s="17">
        <v>6835</v>
      </c>
      <c r="D6534" s="36">
        <v>12827.24</v>
      </c>
      <c r="E6534" s="36">
        <v>694.15000000000009</v>
      </c>
      <c r="F6534" s="36">
        <v>1406.33</v>
      </c>
      <c r="G6534" s="37">
        <f t="shared" si="25"/>
        <v>2.1999999999999999E-2</v>
      </c>
    </row>
    <row r="6535" spans="1:7" ht="15.75" customHeight="1" x14ac:dyDescent="0.2">
      <c r="A6535" s="35" t="s">
        <v>7004</v>
      </c>
      <c r="B6535" s="36">
        <v>3915</v>
      </c>
      <c r="C6535" s="17">
        <v>31</v>
      </c>
      <c r="D6535" s="36">
        <v>48.510000000000005</v>
      </c>
      <c r="E6535" s="36">
        <v>0</v>
      </c>
      <c r="F6535" s="36">
        <v>5.3100000000000005</v>
      </c>
      <c r="G6535" s="37">
        <f t="shared" si="25"/>
        <v>2.1999999999999999E-2</v>
      </c>
    </row>
    <row r="6536" spans="1:7" ht="15.75" customHeight="1" x14ac:dyDescent="0.2">
      <c r="A6536" s="35" t="s">
        <v>7005</v>
      </c>
      <c r="B6536" s="36">
        <v>416</v>
      </c>
      <c r="C6536" s="17">
        <v>6</v>
      </c>
      <c r="D6536" s="36">
        <v>2.7300000000000004</v>
      </c>
      <c r="E6536" s="36">
        <v>0</v>
      </c>
      <c r="F6536" s="36">
        <v>0.56000000000000005</v>
      </c>
      <c r="G6536" s="37">
        <f t="shared" si="25"/>
        <v>2.1999999999999999E-2</v>
      </c>
    </row>
    <row r="6537" spans="1:7" ht="15.75" customHeight="1" x14ac:dyDescent="0.2">
      <c r="A6537" s="35" t="s">
        <v>7006</v>
      </c>
      <c r="B6537" s="36">
        <v>12196.32</v>
      </c>
      <c r="C6537" s="17">
        <v>198</v>
      </c>
      <c r="D6537" s="36">
        <v>142.13</v>
      </c>
      <c r="E6537" s="36">
        <v>12.529999999999998</v>
      </c>
      <c r="F6537" s="36">
        <v>16.549999999999997</v>
      </c>
      <c r="G6537" s="37">
        <f t="shared" si="25"/>
        <v>2.1999999999999999E-2</v>
      </c>
    </row>
    <row r="6538" spans="1:7" ht="15.75" customHeight="1" x14ac:dyDescent="0.2">
      <c r="A6538" s="35" t="s">
        <v>7007</v>
      </c>
      <c r="B6538" s="36">
        <v>0</v>
      </c>
      <c r="C6538" s="17">
        <v>0</v>
      </c>
      <c r="D6538" s="36">
        <v>0</v>
      </c>
      <c r="E6538" s="36">
        <v>0</v>
      </c>
      <c r="F6538" s="36">
        <v>0</v>
      </c>
      <c r="G6538" s="37">
        <f t="shared" si="25"/>
        <v>2.1999999999999999E-2</v>
      </c>
    </row>
    <row r="6539" spans="1:7" ht="15.75" customHeight="1" x14ac:dyDescent="0.2">
      <c r="A6539" s="35" t="s">
        <v>7008</v>
      </c>
      <c r="B6539" s="36">
        <v>36901.96</v>
      </c>
      <c r="C6539" s="17">
        <v>272</v>
      </c>
      <c r="D6539" s="36">
        <v>411.14</v>
      </c>
      <c r="E6539" s="36">
        <v>32.29</v>
      </c>
      <c r="F6539" s="36">
        <v>48.43</v>
      </c>
      <c r="G6539" s="37">
        <f t="shared" si="25"/>
        <v>2.1999999999999999E-2</v>
      </c>
    </row>
    <row r="6540" spans="1:7" ht="15.75" customHeight="1" x14ac:dyDescent="0.2">
      <c r="A6540" s="35" t="s">
        <v>7009</v>
      </c>
      <c r="B6540" s="36">
        <v>3414264.6699999995</v>
      </c>
      <c r="C6540" s="17">
        <v>20390</v>
      </c>
      <c r="D6540" s="36">
        <v>41524.67</v>
      </c>
      <c r="E6540" s="36">
        <v>2662.4900000000007</v>
      </c>
      <c r="F6540" s="36">
        <v>4656.369999999999</v>
      </c>
      <c r="G6540" s="37">
        <f t="shared" si="25"/>
        <v>2.1999999999999999E-2</v>
      </c>
    </row>
    <row r="6541" spans="1:7" ht="15.75" customHeight="1" x14ac:dyDescent="0.2">
      <c r="A6541" s="35" t="s">
        <v>7010</v>
      </c>
      <c r="B6541" s="36">
        <v>1972981.0200000005</v>
      </c>
      <c r="C6541" s="17">
        <v>24559</v>
      </c>
      <c r="D6541" s="36">
        <v>27261.830000000009</v>
      </c>
      <c r="E6541" s="36">
        <v>1761.3900000000006</v>
      </c>
      <c r="F6541" s="36">
        <v>2667.360000000001</v>
      </c>
      <c r="G6541" s="37">
        <f t="shared" si="25"/>
        <v>2.1999999999999999E-2</v>
      </c>
    </row>
    <row r="6542" spans="1:7" ht="15.75" customHeight="1" x14ac:dyDescent="0.2">
      <c r="A6542" s="35" t="s">
        <v>7011</v>
      </c>
      <c r="B6542" s="36">
        <v>18075782604.550034</v>
      </c>
      <c r="C6542" s="17">
        <v>256040074</v>
      </c>
      <c r="D6542" s="36">
        <v>336798002.99000049</v>
      </c>
      <c r="E6542" s="36">
        <v>17439666.100000042</v>
      </c>
      <c r="F6542" s="36">
        <v>24768134.449999988</v>
      </c>
      <c r="G6542" s="37">
        <f t="shared" si="25"/>
        <v>2.1999999999999999E-2</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True Up Estimator</vt:lpstr>
      <vt:lpstr>How to Use</vt:lpstr>
      <vt:lpstr>Drop down lists</vt:lpstr>
      <vt:lpstr>IAAP Expense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Panconi</dc:creator>
  <cp:lastModifiedBy>Domenico Marsocci</cp:lastModifiedBy>
  <dcterms:created xsi:type="dcterms:W3CDTF">2026-04-17T20:06:32Z</dcterms:created>
  <dcterms:modified xsi:type="dcterms:W3CDTF">2026-06-13T01:22:30Z</dcterms:modified>
</cp:coreProperties>
</file>